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l.ptacek\Desktop\"/>
    </mc:Choice>
  </mc:AlternateContent>
  <xr:revisionPtr revIDLastSave="0" documentId="13_ncr:1_{71EDA4A0-5D70-434F-8DFA-AB50D05DD736}" xr6:coauthVersionLast="47" xr6:coauthVersionMax="47" xr10:uidLastSave="{00000000-0000-0000-0000-000000000000}"/>
  <bookViews>
    <workbookView xWindow="-120" yWindow="-120" windowWidth="29040" windowHeight="15840" tabRatio="630" activeTab="3" xr2:uid="{00000000-000D-0000-FFFF-FFFF00000000}"/>
  </bookViews>
  <sheets>
    <sheet name="Opárno run" sheetId="1" r:id="rId1"/>
    <sheet name="Boreč" sheetId="25" r:id="rId2"/>
    <sheet name="Výběh na Milešovku" sheetId="3" r:id="rId3"/>
    <sheet name="6666m" sheetId="6" r:id="rId4"/>
    <sheet name="Hostěnice run" sheetId="7" r:id="rId5"/>
    <sheet name="Lafarge" sheetId="8" r:id="rId6"/>
    <sheet name="Kocourov" sheetId="9" r:id="rId7"/>
    <sheet name="Terezín tri" sheetId="10" r:id="rId8"/>
    <sheet name="Hostěnice tri" sheetId="12" r:id="rId9"/>
    <sheet name="HXT" sheetId="13" r:id="rId10"/>
    <sheet name="Babiny" sheetId="23" r:id="rId11"/>
    <sheet name="KKK mtb" sheetId="26" r:id="rId12"/>
    <sheet name="Vlk" sheetId="14" r:id="rId13"/>
    <sheet name="Opárno MTB" sheetId="18" r:id="rId14"/>
    <sheet name="Lovečkovický kros" sheetId="24" r:id="rId15"/>
    <sheet name="Vyhnívák" sheetId="27" r:id="rId16"/>
    <sheet name="Lovoš" sheetId="19" r:id="rId17"/>
    <sheet name="triatlonistka-triatlonista" sheetId="20" r:id="rId18"/>
    <sheet name="cyklistka-cyklista" sheetId="29" r:id="rId19"/>
    <sheet name="běžkyně-běžec" sheetId="28" r:id="rId20"/>
  </sheets>
  <definedNames>
    <definedName name="_xlnm._FilterDatabase" localSheetId="3" hidden="1">'6666m'!$B$261:$X$277</definedName>
    <definedName name="_xlnm._FilterDatabase" localSheetId="10" hidden="1">Babiny!$B$551:$Y$590</definedName>
    <definedName name="_xlnm._FilterDatabase" localSheetId="19" hidden="1">'běžkyně-běžec'!$B$131:$N$166</definedName>
    <definedName name="_xlnm._FilterDatabase" localSheetId="1" hidden="1">Boreč!$B$55:$M$66</definedName>
    <definedName name="_xlnm._FilterDatabase" localSheetId="18" hidden="1">'cyklistka-cyklista'!$B$109:$M$131</definedName>
    <definedName name="_xlnm._FilterDatabase" localSheetId="4" hidden="1">'Hostěnice run'!$B$481:$Y$505</definedName>
    <definedName name="_xlnm._FilterDatabase" localSheetId="8" hidden="1">'Hostěnice tri'!$B$450:$Y$473</definedName>
    <definedName name="_xlnm._FilterDatabase" localSheetId="9" hidden="1">HXT!$B$518:$Y$557</definedName>
    <definedName name="_xlnm._FilterDatabase" localSheetId="11" hidden="1">'KKK mtb'!$B$589:$Y$628</definedName>
    <definedName name="_xlnm._FilterDatabase" localSheetId="6" hidden="1">Kocourov!$B$416:$Y$439</definedName>
    <definedName name="_xlnm._FilterDatabase" localSheetId="5" hidden="1">Lafarge!$B$533:$Y$557</definedName>
    <definedName name="_xlnm._FilterDatabase" localSheetId="14" hidden="1">'Lovečkovický kros'!$B$659:$Y$699</definedName>
    <definedName name="_xlnm._FilterDatabase" localSheetId="16" hidden="1">Lovoš!$B$7:$Y$249</definedName>
    <definedName name="_xlnm._FilterDatabase" localSheetId="13" hidden="1">'Opárno MTB'!$B$642:$Y$681</definedName>
    <definedName name="_xlnm._FilterDatabase" localSheetId="7" hidden="1">'Terezín tri'!$B$391:$Y$413</definedName>
    <definedName name="_xlnm._FilterDatabase" localSheetId="17" hidden="1">'triatlonistka-triatlonista'!$B$7:$K$87</definedName>
    <definedName name="_xlnm._FilterDatabase" localSheetId="12" hidden="1">Vlk!$B$624:$Y$663</definedName>
    <definedName name="_xlnm._FilterDatabase" localSheetId="2" hidden="1">'Výběh na Milešovku'!$B$220:$K$236</definedName>
    <definedName name="_xlnm._FilterDatabase" localSheetId="15" hidden="1">Vyhnívák!$B$683:$Y$728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62" i="6" l="1"/>
  <c r="E263" i="6"/>
  <c r="E265" i="6"/>
  <c r="E270" i="6"/>
  <c r="E268" i="6"/>
  <c r="E273" i="6"/>
  <c r="E275" i="6"/>
  <c r="E276" i="6"/>
  <c r="E277" i="6"/>
  <c r="K261" i="6"/>
  <c r="E249" i="6"/>
  <c r="E250" i="6"/>
  <c r="E251" i="6"/>
  <c r="E253" i="6"/>
  <c r="E254" i="6"/>
  <c r="E257" i="6"/>
  <c r="E255" i="6"/>
  <c r="E256" i="6"/>
  <c r="E258" i="6"/>
  <c r="K246" i="6"/>
  <c r="E252" i="6"/>
  <c r="E206" i="6"/>
  <c r="E213" i="6"/>
  <c r="E214" i="6"/>
  <c r="E219" i="6"/>
  <c r="E220" i="6"/>
  <c r="E221" i="6"/>
  <c r="E223" i="6"/>
  <c r="E217" i="6"/>
  <c r="E224" i="6"/>
  <c r="E226" i="6"/>
  <c r="E225" i="6"/>
  <c r="E228" i="6"/>
  <c r="E229" i="6"/>
  <c r="K205" i="6"/>
  <c r="E218" i="6"/>
  <c r="E222" i="6"/>
  <c r="E227" i="6"/>
  <c r="E189" i="6"/>
  <c r="E190" i="6"/>
  <c r="E191" i="6"/>
  <c r="E193" i="6"/>
  <c r="E192" i="6"/>
  <c r="E194" i="6"/>
  <c r="E195" i="6"/>
  <c r="E200" i="6"/>
  <c r="E201" i="6"/>
  <c r="E202" i="6"/>
  <c r="E199" i="6"/>
  <c r="K188" i="6"/>
  <c r="E171" i="6"/>
  <c r="E170" i="6"/>
  <c r="E172" i="6"/>
  <c r="E173" i="6"/>
  <c r="E174" i="6"/>
  <c r="E175" i="6"/>
  <c r="E176" i="6"/>
  <c r="E181" i="6"/>
  <c r="E183" i="6"/>
  <c r="E184" i="6"/>
  <c r="E182" i="6"/>
  <c r="E179" i="6"/>
  <c r="K169" i="6"/>
  <c r="J169" i="6"/>
  <c r="K141" i="6"/>
  <c r="E142" i="6"/>
  <c r="E143" i="6"/>
  <c r="E145" i="6"/>
  <c r="E146" i="6"/>
  <c r="E147" i="6"/>
  <c r="E148" i="6"/>
  <c r="E149" i="6"/>
  <c r="E150" i="6"/>
  <c r="E151" i="6"/>
  <c r="E152" i="6"/>
  <c r="E153" i="6"/>
  <c r="E156" i="6"/>
  <c r="E158" i="6"/>
  <c r="E159" i="6"/>
  <c r="E160" i="6"/>
  <c r="E163" i="6"/>
  <c r="E161" i="6"/>
  <c r="E164" i="6"/>
  <c r="E165" i="6"/>
  <c r="E166" i="6"/>
  <c r="E157" i="6"/>
  <c r="E154" i="6"/>
  <c r="E117" i="6"/>
  <c r="E120" i="6"/>
  <c r="E121" i="6"/>
  <c r="E122" i="6"/>
  <c r="E125" i="6"/>
  <c r="E126" i="6"/>
  <c r="E128" i="6"/>
  <c r="E124" i="6"/>
  <c r="E131" i="6"/>
  <c r="E127" i="6"/>
  <c r="E129" i="6"/>
  <c r="E134" i="6"/>
  <c r="E133" i="6"/>
  <c r="E136" i="6"/>
  <c r="E137" i="6"/>
  <c r="E138" i="6"/>
  <c r="K115" i="6"/>
  <c r="J115" i="6"/>
  <c r="E132" i="6"/>
  <c r="E130" i="6"/>
  <c r="E135" i="6"/>
  <c r="E101" i="6"/>
  <c r="E102" i="6"/>
  <c r="E104" i="6"/>
  <c r="E106" i="6"/>
  <c r="E105" i="6"/>
  <c r="E107" i="6"/>
  <c r="E108" i="6"/>
  <c r="E111" i="6"/>
  <c r="E109" i="6"/>
  <c r="E110" i="6"/>
  <c r="E112" i="6"/>
  <c r="E99" i="6"/>
  <c r="K98" i="6"/>
  <c r="E100" i="6"/>
  <c r="J98" i="6"/>
  <c r="E84" i="6"/>
  <c r="AA79" i="6"/>
  <c r="E80" i="6"/>
  <c r="E83" i="6"/>
  <c r="E81" i="6"/>
  <c r="E82" i="6"/>
  <c r="E85" i="6"/>
  <c r="E87" i="6"/>
  <c r="E88" i="6"/>
  <c r="E90" i="6"/>
  <c r="E92" i="6"/>
  <c r="E94" i="6"/>
  <c r="E95" i="6"/>
  <c r="E89" i="6"/>
  <c r="E91" i="6"/>
  <c r="K78" i="6"/>
  <c r="E79" i="6"/>
  <c r="AA82" i="6"/>
  <c r="AA83" i="6"/>
  <c r="AA84" i="6"/>
  <c r="AA85" i="6"/>
  <c r="AA86" i="6"/>
  <c r="AA87" i="6"/>
  <c r="AA81" i="6"/>
  <c r="E16" i="6"/>
  <c r="E11" i="6"/>
  <c r="E21" i="6"/>
  <c r="E12" i="6"/>
  <c r="E23" i="6"/>
  <c r="E14" i="6"/>
  <c r="E26" i="6"/>
  <c r="E27" i="6"/>
  <c r="E15" i="6"/>
  <c r="E19" i="6"/>
  <c r="E29" i="6"/>
  <c r="E32" i="6"/>
  <c r="E33" i="6"/>
  <c r="E38" i="6"/>
  <c r="E39" i="6"/>
  <c r="E40" i="6"/>
  <c r="E42" i="6"/>
  <c r="E44" i="6"/>
  <c r="E24" i="6"/>
  <c r="E45" i="6"/>
  <c r="E46" i="6"/>
  <c r="E48" i="6"/>
  <c r="E49" i="6"/>
  <c r="E51" i="6"/>
  <c r="E52" i="6"/>
  <c r="E54" i="6"/>
  <c r="E58" i="6"/>
  <c r="E61" i="6"/>
  <c r="E64" i="6"/>
  <c r="E65" i="6"/>
  <c r="E68" i="6"/>
  <c r="E69" i="6"/>
  <c r="E70" i="6"/>
  <c r="E72" i="6"/>
  <c r="E53" i="6"/>
  <c r="E55" i="6"/>
  <c r="E43" i="6"/>
  <c r="E57" i="6"/>
  <c r="E36" i="6"/>
  <c r="E59" i="6"/>
  <c r="E60" i="6"/>
  <c r="E63" i="6"/>
  <c r="E66" i="6"/>
  <c r="E47" i="6"/>
  <c r="E73" i="6"/>
  <c r="E56" i="6"/>
  <c r="E9" i="6"/>
  <c r="K7" i="6"/>
  <c r="E10" i="6"/>
  <c r="E13" i="6"/>
  <c r="E22" i="6"/>
  <c r="E50" i="6"/>
  <c r="E74" i="6"/>
  <c r="AA8" i="6"/>
  <c r="AA9" i="6"/>
  <c r="AA10" i="6"/>
  <c r="AA11" i="6"/>
  <c r="AA12" i="6"/>
  <c r="AA13" i="6"/>
  <c r="AA14" i="6"/>
  <c r="AA15" i="6"/>
  <c r="AA16" i="6"/>
  <c r="AA17" i="6"/>
  <c r="AA18" i="6"/>
  <c r="AA19" i="6"/>
  <c r="AA20" i="6"/>
  <c r="AA21" i="6"/>
  <c r="AA22" i="6"/>
  <c r="AA23" i="6"/>
  <c r="AA24" i="6"/>
  <c r="AA25" i="6"/>
  <c r="AA26" i="6"/>
  <c r="AA27" i="6"/>
  <c r="AA28" i="6"/>
  <c r="AA29" i="6"/>
  <c r="AA30" i="6"/>
  <c r="AA31" i="6"/>
  <c r="AA32" i="6"/>
  <c r="AA33" i="6"/>
  <c r="AA34" i="6"/>
  <c r="AA35" i="6"/>
  <c r="AA36" i="6"/>
  <c r="AA37" i="6"/>
  <c r="E8" i="6"/>
  <c r="E274" i="6"/>
  <c r="E272" i="6"/>
  <c r="E271" i="6"/>
  <c r="E266" i="6"/>
  <c r="E269" i="6"/>
  <c r="AA266" i="6"/>
  <c r="E267" i="6"/>
  <c r="AA265" i="6"/>
  <c r="AA264" i="6"/>
  <c r="AA263" i="6"/>
  <c r="AA262" i="6"/>
  <c r="E264" i="6"/>
  <c r="J261" i="6"/>
  <c r="AA250" i="6"/>
  <c r="AA249" i="6"/>
  <c r="E247" i="6"/>
  <c r="AA248" i="6"/>
  <c r="AA247" i="6"/>
  <c r="E248" i="6"/>
  <c r="J246" i="6"/>
  <c r="E243" i="6"/>
  <c r="E242" i="6"/>
  <c r="E241" i="6"/>
  <c r="E240" i="6"/>
  <c r="E239" i="6"/>
  <c r="E238" i="6"/>
  <c r="E237" i="6"/>
  <c r="E236" i="6"/>
  <c r="AA235" i="6"/>
  <c r="E235" i="6"/>
  <c r="J234" i="6"/>
  <c r="E231" i="6"/>
  <c r="E230" i="6"/>
  <c r="E210" i="6"/>
  <c r="E216" i="6"/>
  <c r="AA214" i="6"/>
  <c r="E215" i="6"/>
  <c r="AA213" i="6"/>
  <c r="AA212" i="6"/>
  <c r="AA211" i="6"/>
  <c r="E212" i="6"/>
  <c r="AA210" i="6"/>
  <c r="E211" i="6"/>
  <c r="AA209" i="6"/>
  <c r="E209" i="6"/>
  <c r="AA208" i="6"/>
  <c r="AA207" i="6"/>
  <c r="E207" i="6"/>
  <c r="AA206" i="6"/>
  <c r="E208" i="6"/>
  <c r="J205" i="6"/>
  <c r="E198" i="6"/>
  <c r="E197" i="6"/>
  <c r="E196" i="6"/>
  <c r="AA193" i="6"/>
  <c r="AA192" i="6"/>
  <c r="AA191" i="6"/>
  <c r="AA190" i="6"/>
  <c r="AA189" i="6"/>
  <c r="J188" i="6"/>
  <c r="E185" i="6"/>
  <c r="E180" i="6"/>
  <c r="E178" i="6"/>
  <c r="E177" i="6"/>
  <c r="AA174" i="6"/>
  <c r="AA173" i="6"/>
  <c r="AA172" i="6"/>
  <c r="AA171" i="6"/>
  <c r="AA170" i="6"/>
  <c r="E155" i="6"/>
  <c r="E162" i="6"/>
  <c r="AA150" i="6"/>
  <c r="AA149" i="6"/>
  <c r="AA148" i="6"/>
  <c r="AA147" i="6"/>
  <c r="AA146" i="6"/>
  <c r="AA145" i="6"/>
  <c r="AA144" i="6"/>
  <c r="AA143" i="6"/>
  <c r="AA142" i="6"/>
  <c r="E144" i="6"/>
  <c r="J141" i="6"/>
  <c r="AA125" i="6"/>
  <c r="AA124" i="6"/>
  <c r="AA123" i="6"/>
  <c r="E123" i="6"/>
  <c r="AA122" i="6"/>
  <c r="AA121" i="6"/>
  <c r="AA120" i="6"/>
  <c r="E119" i="6"/>
  <c r="AA119" i="6"/>
  <c r="AA118" i="6"/>
  <c r="E118" i="6"/>
  <c r="AA117" i="6"/>
  <c r="AA116" i="6"/>
  <c r="E116" i="6"/>
  <c r="AA105" i="6"/>
  <c r="AA104" i="6"/>
  <c r="AA103" i="6"/>
  <c r="AA102" i="6"/>
  <c r="AA101" i="6"/>
  <c r="E103" i="6"/>
  <c r="AA100" i="6"/>
  <c r="AA99" i="6"/>
  <c r="E93" i="6"/>
  <c r="E86" i="6"/>
  <c r="AA80" i="6"/>
  <c r="J78" i="6"/>
  <c r="I78" i="6"/>
  <c r="E75" i="6"/>
  <c r="E71" i="6"/>
  <c r="E37" i="6"/>
  <c r="E67" i="6"/>
  <c r="E62" i="6"/>
  <c r="E41" i="6"/>
  <c r="E35" i="6"/>
  <c r="E34" i="6"/>
  <c r="E31" i="6"/>
  <c r="E30" i="6"/>
  <c r="E20" i="6"/>
  <c r="E28" i="6"/>
  <c r="E18" i="6"/>
  <c r="E17" i="6"/>
  <c r="E25" i="6"/>
  <c r="J7" i="6"/>
  <c r="I7" i="6"/>
  <c r="E211" i="3"/>
  <c r="E216" i="3"/>
  <c r="J208" i="3"/>
  <c r="E222" i="3"/>
  <c r="E224" i="3"/>
  <c r="E227" i="3"/>
  <c r="E229" i="3"/>
  <c r="E231" i="3"/>
  <c r="E232" i="3"/>
  <c r="E234" i="3"/>
  <c r="E236" i="3"/>
  <c r="J220" i="3"/>
  <c r="E230" i="3"/>
  <c r="E233" i="3"/>
  <c r="E209" i="3"/>
  <c r="E212" i="3"/>
  <c r="E213" i="3"/>
  <c r="E215" i="3"/>
  <c r="E217" i="3"/>
  <c r="E210" i="3"/>
  <c r="AA213" i="3"/>
  <c r="E172" i="3"/>
  <c r="E173" i="3"/>
  <c r="E175" i="3"/>
  <c r="E174" i="3"/>
  <c r="E178" i="3"/>
  <c r="E180" i="3"/>
  <c r="E182" i="3"/>
  <c r="E183" i="3"/>
  <c r="E184" i="3"/>
  <c r="E185" i="3"/>
  <c r="E176" i="3"/>
  <c r="E181" i="3"/>
  <c r="E187" i="3"/>
  <c r="E189" i="3"/>
  <c r="E191" i="3"/>
  <c r="E188" i="3"/>
  <c r="E190" i="3"/>
  <c r="E193" i="3"/>
  <c r="J171" i="3"/>
  <c r="E186" i="3"/>
  <c r="E156" i="3"/>
  <c r="E157" i="3"/>
  <c r="E162" i="3"/>
  <c r="E163" i="3"/>
  <c r="E158" i="3"/>
  <c r="E164" i="3"/>
  <c r="E160" i="3"/>
  <c r="E159" i="3"/>
  <c r="E161" i="3"/>
  <c r="E166" i="3"/>
  <c r="E167" i="3"/>
  <c r="J155" i="3"/>
  <c r="AA138" i="3"/>
  <c r="AA139" i="3"/>
  <c r="AA140" i="3"/>
  <c r="AA141" i="3"/>
  <c r="AA142" i="3"/>
  <c r="AA143" i="3"/>
  <c r="AA144" i="3"/>
  <c r="E138" i="3"/>
  <c r="E139" i="3"/>
  <c r="E140" i="3"/>
  <c r="E144" i="3"/>
  <c r="E146" i="3"/>
  <c r="E141" i="3"/>
  <c r="E149" i="3"/>
  <c r="E145" i="3"/>
  <c r="E148" i="3"/>
  <c r="E150" i="3"/>
  <c r="E147" i="3"/>
  <c r="E151" i="3"/>
  <c r="E152" i="3"/>
  <c r="J137" i="3"/>
  <c r="E116" i="3"/>
  <c r="E118" i="3"/>
  <c r="E117" i="3"/>
  <c r="E122" i="3"/>
  <c r="E125" i="3"/>
  <c r="E126" i="3"/>
  <c r="E120" i="3"/>
  <c r="E121" i="3"/>
  <c r="E119" i="3"/>
  <c r="E128" i="3"/>
  <c r="E124" i="3"/>
  <c r="E127" i="3"/>
  <c r="E129" i="3"/>
  <c r="E132" i="3"/>
  <c r="E130" i="3"/>
  <c r="E131" i="3"/>
  <c r="E133" i="3"/>
  <c r="E134" i="3"/>
  <c r="J115" i="3"/>
  <c r="E94" i="3"/>
  <c r="E95" i="3"/>
  <c r="E99" i="3"/>
  <c r="E100" i="3"/>
  <c r="E97" i="3"/>
  <c r="E96" i="3"/>
  <c r="E101" i="3"/>
  <c r="E102" i="3"/>
  <c r="E98" i="3"/>
  <c r="E104" i="3"/>
  <c r="E106" i="3"/>
  <c r="E105" i="3"/>
  <c r="E108" i="3"/>
  <c r="E110" i="3"/>
  <c r="E103" i="3"/>
  <c r="E109" i="3"/>
  <c r="E107" i="3"/>
  <c r="E111" i="3"/>
  <c r="E112" i="3"/>
  <c r="J93" i="3"/>
  <c r="E81" i="3"/>
  <c r="E82" i="3"/>
  <c r="E85" i="3"/>
  <c r="E86" i="3"/>
  <c r="E87" i="3"/>
  <c r="E88" i="3"/>
  <c r="E90" i="3"/>
  <c r="E84" i="3"/>
  <c r="J80" i="3"/>
  <c r="AA84" i="3"/>
  <c r="AA86" i="3"/>
  <c r="AA87" i="3"/>
  <c r="E197" i="3"/>
  <c r="E198" i="3"/>
  <c r="E200" i="3"/>
  <c r="E201" i="3"/>
  <c r="E199" i="3"/>
  <c r="E202" i="3"/>
  <c r="E203" i="3"/>
  <c r="E204" i="3"/>
  <c r="E205" i="3"/>
  <c r="J196" i="3"/>
  <c r="E68" i="3"/>
  <c r="E67" i="3"/>
  <c r="E66" i="3"/>
  <c r="E69" i="3"/>
  <c r="E70" i="3"/>
  <c r="E72" i="3"/>
  <c r="E73" i="3"/>
  <c r="E74" i="3"/>
  <c r="E75" i="3"/>
  <c r="E71" i="3"/>
  <c r="E76" i="3"/>
  <c r="E77" i="3"/>
  <c r="J65" i="3"/>
  <c r="E8" i="3"/>
  <c r="E9" i="3"/>
  <c r="E10" i="3"/>
  <c r="E17" i="3"/>
  <c r="E19" i="3"/>
  <c r="E14" i="3"/>
  <c r="E11" i="3"/>
  <c r="E18" i="3"/>
  <c r="E23" i="3"/>
  <c r="E12" i="3"/>
  <c r="E24" i="3"/>
  <c r="E26" i="3"/>
  <c r="E27" i="3"/>
  <c r="E30" i="3"/>
  <c r="E32" i="3"/>
  <c r="E33" i="3"/>
  <c r="E35" i="3"/>
  <c r="E36" i="3"/>
  <c r="E37" i="3"/>
  <c r="E13" i="3"/>
  <c r="E38" i="3"/>
  <c r="E20" i="3"/>
  <c r="E40" i="3"/>
  <c r="E42" i="3"/>
  <c r="E16" i="3"/>
  <c r="E28" i="3"/>
  <c r="E43" i="3"/>
  <c r="E15" i="3"/>
  <c r="E25" i="3"/>
  <c r="E22" i="3"/>
  <c r="E21" i="3"/>
  <c r="E47" i="3"/>
  <c r="E45" i="3"/>
  <c r="E29" i="3"/>
  <c r="E31" i="3"/>
  <c r="E34" i="3"/>
  <c r="E39" i="3"/>
  <c r="E46" i="3"/>
  <c r="E48" i="3"/>
  <c r="E51" i="3"/>
  <c r="E55" i="3"/>
  <c r="E58" i="3"/>
  <c r="E61" i="3"/>
  <c r="E49" i="3"/>
  <c r="E50" i="3"/>
  <c r="E52" i="3"/>
  <c r="E53" i="3"/>
  <c r="E54" i="3"/>
  <c r="E44" i="3"/>
  <c r="E56" i="3"/>
  <c r="E57" i="3"/>
  <c r="E41" i="3"/>
  <c r="E59" i="3"/>
  <c r="E60" i="3"/>
  <c r="E62" i="3"/>
  <c r="J7" i="3"/>
  <c r="E235" i="3"/>
  <c r="E226" i="3"/>
  <c r="AA227" i="3"/>
  <c r="E228" i="3"/>
  <c r="AA226" i="3"/>
  <c r="AA225" i="3"/>
  <c r="E223" i="3"/>
  <c r="AA224" i="3"/>
  <c r="AA223" i="3"/>
  <c r="E225" i="3"/>
  <c r="AA222" i="3"/>
  <c r="AA221" i="3"/>
  <c r="E221" i="3"/>
  <c r="AA212" i="3"/>
  <c r="E214" i="3"/>
  <c r="AA211" i="3"/>
  <c r="AA210" i="3"/>
  <c r="AA209" i="3"/>
  <c r="AA197" i="3"/>
  <c r="E192" i="3"/>
  <c r="AA181" i="3"/>
  <c r="AA180" i="3"/>
  <c r="AA179" i="3"/>
  <c r="AA178" i="3"/>
  <c r="E179" i="3"/>
  <c r="AA177" i="3"/>
  <c r="AA176" i="3"/>
  <c r="E177" i="3"/>
  <c r="AA175" i="3"/>
  <c r="AA174" i="3"/>
  <c r="AA173" i="3"/>
  <c r="AA172" i="3"/>
  <c r="E168" i="3"/>
  <c r="E165" i="3"/>
  <c r="AA160" i="3"/>
  <c r="AA159" i="3"/>
  <c r="AA158" i="3"/>
  <c r="AA157" i="3"/>
  <c r="AA156" i="3"/>
  <c r="E143" i="3"/>
  <c r="E142" i="3"/>
  <c r="AA125" i="3"/>
  <c r="AA124" i="3"/>
  <c r="AA123" i="3"/>
  <c r="AA122" i="3"/>
  <c r="AA121" i="3"/>
  <c r="AA120" i="3"/>
  <c r="E123" i="3"/>
  <c r="AA119" i="3"/>
  <c r="AA118" i="3"/>
  <c r="AA117" i="3"/>
  <c r="AA116" i="3"/>
  <c r="AA103" i="3"/>
  <c r="AA102" i="3"/>
  <c r="AA101" i="3"/>
  <c r="AA100" i="3"/>
  <c r="AA99" i="3"/>
  <c r="AA98" i="3"/>
  <c r="AA97" i="3"/>
  <c r="AA96" i="3"/>
  <c r="AA95" i="3"/>
  <c r="AA94" i="3"/>
  <c r="E89" i="3"/>
  <c r="AA85" i="3"/>
  <c r="AA83" i="3"/>
  <c r="AA82" i="3"/>
  <c r="E83" i="3"/>
  <c r="AA81" i="3"/>
  <c r="AA68" i="3"/>
  <c r="AA67" i="3"/>
  <c r="AA66" i="3"/>
  <c r="I65" i="3"/>
  <c r="AA37" i="3"/>
  <c r="AA36" i="3"/>
  <c r="AA35" i="3"/>
  <c r="AA34" i="3"/>
  <c r="AA33" i="3"/>
  <c r="AA32" i="3"/>
  <c r="AA31" i="3"/>
  <c r="AA30" i="3"/>
  <c r="AA29" i="3"/>
  <c r="AA28" i="3"/>
  <c r="AA27" i="3"/>
  <c r="AA26" i="3"/>
  <c r="AA25" i="3"/>
  <c r="AA24" i="3"/>
  <c r="AA23" i="3"/>
  <c r="AA22" i="3"/>
  <c r="AA21" i="3"/>
  <c r="AA20" i="3"/>
  <c r="AA19" i="3"/>
  <c r="AA18" i="3"/>
  <c r="AA17" i="3"/>
  <c r="AA16" i="3"/>
  <c r="AA15" i="3"/>
  <c r="AA14" i="3"/>
  <c r="AA13" i="3"/>
  <c r="AA12" i="3"/>
  <c r="AA11" i="3"/>
  <c r="AA10" i="3"/>
  <c r="AA9" i="3"/>
  <c r="AA8" i="3"/>
  <c r="I7" i="3"/>
  <c r="E188" i="25"/>
  <c r="E189" i="25"/>
  <c r="E190" i="25"/>
  <c r="E191" i="25"/>
  <c r="E192" i="25"/>
  <c r="E193" i="25"/>
  <c r="E194" i="25"/>
  <c r="E195" i="25"/>
  <c r="E196" i="25"/>
  <c r="E197" i="25"/>
  <c r="E198" i="25"/>
  <c r="E199" i="25"/>
  <c r="E200" i="25"/>
  <c r="E187" i="25"/>
  <c r="I55" i="25"/>
  <c r="E63" i="25"/>
  <c r="E65" i="25"/>
  <c r="E61" i="25"/>
  <c r="AA63" i="25"/>
  <c r="AA57" i="25"/>
  <c r="AA58" i="25"/>
  <c r="AA59" i="25"/>
  <c r="AA60" i="25"/>
  <c r="AA61" i="25"/>
  <c r="AA62" i="25"/>
  <c r="AA56" i="25" l="1"/>
  <c r="AA8" i="25"/>
  <c r="AA188" i="25"/>
  <c r="AA189" i="25"/>
  <c r="AA190" i="25"/>
  <c r="AA191" i="25"/>
  <c r="AA192" i="25"/>
  <c r="AA193" i="25"/>
  <c r="AA194" i="25"/>
  <c r="AA195" i="25"/>
  <c r="AA196" i="25"/>
  <c r="AA187" i="25"/>
  <c r="AA179" i="25"/>
  <c r="AA180" i="25"/>
  <c r="AA181" i="25"/>
  <c r="AA182" i="25"/>
  <c r="AA178" i="25"/>
  <c r="E160" i="25"/>
  <c r="AA149" i="25"/>
  <c r="AA150" i="25"/>
  <c r="AA151" i="25"/>
  <c r="AA152" i="25"/>
  <c r="AA153" i="25"/>
  <c r="AA154" i="25"/>
  <c r="AA155" i="25"/>
  <c r="AA156" i="25"/>
  <c r="AA157" i="25"/>
  <c r="AA148" i="25"/>
  <c r="E138" i="25"/>
  <c r="E143" i="25"/>
  <c r="E135" i="25"/>
  <c r="E139" i="25"/>
  <c r="E141" i="25"/>
  <c r="E142" i="25"/>
  <c r="E144" i="25"/>
  <c r="AA133" i="25"/>
  <c r="AA134" i="25"/>
  <c r="AA135" i="25"/>
  <c r="AA136" i="25"/>
  <c r="AA137" i="25"/>
  <c r="AA138" i="25"/>
  <c r="AA139" i="25"/>
  <c r="AA140" i="25"/>
  <c r="AA132" i="25"/>
  <c r="E122" i="25"/>
  <c r="E124" i="25"/>
  <c r="E126" i="25"/>
  <c r="E121" i="25"/>
  <c r="E125" i="25"/>
  <c r="E127" i="25"/>
  <c r="E128" i="25"/>
  <c r="E123" i="25"/>
  <c r="AA125" i="25"/>
  <c r="AA117" i="25"/>
  <c r="AA118" i="25"/>
  <c r="AA119" i="25"/>
  <c r="AA120" i="25"/>
  <c r="AA121" i="25"/>
  <c r="AA122" i="25"/>
  <c r="AA123" i="25"/>
  <c r="AA124" i="25"/>
  <c r="AA116" i="25"/>
  <c r="E106" i="25"/>
  <c r="E109" i="25"/>
  <c r="E108" i="25"/>
  <c r="E111" i="25"/>
  <c r="E102" i="25"/>
  <c r="E104" i="25"/>
  <c r="E107" i="25"/>
  <c r="E110" i="25"/>
  <c r="E112" i="25"/>
  <c r="AA99" i="25"/>
  <c r="AA100" i="25"/>
  <c r="AA101" i="25"/>
  <c r="AA102" i="25"/>
  <c r="AA103" i="25"/>
  <c r="AA104" i="25"/>
  <c r="AA105" i="25"/>
  <c r="AA106" i="25"/>
  <c r="AA107" i="25"/>
  <c r="AA98" i="25"/>
  <c r="E83" i="25"/>
  <c r="E87" i="25"/>
  <c r="E84" i="25"/>
  <c r="E89" i="25"/>
  <c r="E90" i="25"/>
  <c r="E92" i="25"/>
  <c r="E93" i="25"/>
  <c r="E82" i="25"/>
  <c r="E85" i="25"/>
  <c r="E86" i="25"/>
  <c r="E88" i="25"/>
  <c r="E91" i="25"/>
  <c r="E94" i="25"/>
  <c r="AA80" i="25"/>
  <c r="AA81" i="25"/>
  <c r="AA82" i="25"/>
  <c r="AA83" i="25"/>
  <c r="AA84" i="25"/>
  <c r="AA85" i="25"/>
  <c r="AA86" i="25"/>
  <c r="AA87" i="25"/>
  <c r="AA88" i="25"/>
  <c r="AA79" i="25"/>
  <c r="E73" i="25"/>
  <c r="E75" i="25"/>
  <c r="AA71" i="25"/>
  <c r="AA72" i="25"/>
  <c r="AA73" i="25"/>
  <c r="AA74" i="25"/>
  <c r="AA75" i="25"/>
  <c r="AA70" i="25"/>
  <c r="AA168" i="25"/>
  <c r="AA169" i="25"/>
  <c r="AA170" i="25"/>
  <c r="AA167" i="25"/>
  <c r="E66" i="25"/>
  <c r="E59" i="25"/>
  <c r="E60" i="25"/>
  <c r="E29" i="25"/>
  <c r="E18" i="25"/>
  <c r="E20" i="25"/>
  <c r="E21" i="25"/>
  <c r="E25" i="25"/>
  <c r="E26" i="25"/>
  <c r="E32" i="25"/>
  <c r="E35" i="25"/>
  <c r="E33" i="25"/>
  <c r="E44" i="25"/>
  <c r="E49" i="25"/>
  <c r="E46" i="25"/>
  <c r="E48" i="25"/>
  <c r="E43" i="25"/>
  <c r="E40" i="25"/>
  <c r="E50" i="25"/>
  <c r="E51" i="25"/>
  <c r="E52" i="25"/>
  <c r="I7" i="25"/>
  <c r="AA26" i="25"/>
  <c r="AA27" i="25"/>
  <c r="AA28" i="25"/>
  <c r="AA29" i="25"/>
  <c r="AA30" i="25"/>
  <c r="AA31" i="25"/>
  <c r="AA32" i="25"/>
  <c r="AA33" i="25"/>
  <c r="AA34" i="25"/>
  <c r="AA35" i="25"/>
  <c r="AA36" i="25"/>
  <c r="AA37" i="25"/>
  <c r="AA9" i="25"/>
  <c r="AA10" i="25"/>
  <c r="AA11" i="25"/>
  <c r="AA12" i="25"/>
  <c r="AA13" i="25"/>
  <c r="AA14" i="25"/>
  <c r="AA15" i="25"/>
  <c r="AA16" i="25"/>
  <c r="AA17" i="25"/>
  <c r="AA18" i="25"/>
  <c r="AA19" i="25"/>
  <c r="AA20" i="25"/>
  <c r="AA21" i="25"/>
  <c r="AA22" i="25"/>
  <c r="AA23" i="25"/>
  <c r="AA24" i="25"/>
  <c r="AA25" i="25"/>
  <c r="E39" i="25" l="1"/>
  <c r="E23" i="25"/>
  <c r="E41" i="25"/>
  <c r="E42" i="25"/>
  <c r="E45" i="25"/>
  <c r="E28" i="25"/>
  <c r="E38" i="25"/>
  <c r="E31" i="25"/>
  <c r="E47" i="25"/>
  <c r="E30" i="25"/>
  <c r="E183" i="25" l="1"/>
  <c r="E182" i="25"/>
  <c r="E180" i="25"/>
  <c r="E179" i="25"/>
  <c r="E181" i="25"/>
  <c r="E178" i="25"/>
  <c r="E174" i="25"/>
  <c r="E172" i="25"/>
  <c r="E170" i="25"/>
  <c r="E168" i="25"/>
  <c r="E173" i="25"/>
  <c r="E171" i="25"/>
  <c r="E169" i="25"/>
  <c r="E167" i="25"/>
  <c r="E163" i="25"/>
  <c r="E159" i="25"/>
  <c r="E153" i="25"/>
  <c r="E152" i="25"/>
  <c r="E151" i="25"/>
  <c r="E162" i="25"/>
  <c r="E161" i="25"/>
  <c r="E155" i="25"/>
  <c r="E157" i="25"/>
  <c r="E158" i="25"/>
  <c r="E156" i="25"/>
  <c r="E154" i="25"/>
  <c r="E149" i="25"/>
  <c r="E148" i="25"/>
  <c r="E150" i="25"/>
  <c r="E134" i="25"/>
  <c r="E140" i="25"/>
  <c r="E137" i="25"/>
  <c r="E136" i="25"/>
  <c r="E133" i="25"/>
  <c r="E132" i="25"/>
  <c r="E119" i="25"/>
  <c r="E118" i="25"/>
  <c r="E117" i="25"/>
  <c r="E116" i="25"/>
  <c r="E120" i="25"/>
  <c r="E99" i="25"/>
  <c r="E100" i="25"/>
  <c r="E98" i="25"/>
  <c r="E105" i="25"/>
  <c r="E103" i="25"/>
  <c r="E101" i="25"/>
  <c r="E80" i="25"/>
  <c r="E79" i="25"/>
  <c r="E81" i="25"/>
  <c r="E74" i="25"/>
  <c r="E72" i="25"/>
  <c r="E71" i="25"/>
  <c r="E70" i="25"/>
  <c r="E64" i="25"/>
  <c r="E62" i="25"/>
  <c r="E57" i="25"/>
  <c r="E56" i="25"/>
  <c r="E58" i="25"/>
  <c r="E37" i="25"/>
  <c r="E36" i="25"/>
  <c r="E34" i="25"/>
  <c r="E13" i="25"/>
  <c r="E15" i="25"/>
  <c r="E17" i="25"/>
  <c r="E14" i="25"/>
  <c r="E12" i="25"/>
  <c r="E10" i="25"/>
  <c r="E27" i="25"/>
  <c r="E11" i="25"/>
  <c r="E24" i="25"/>
  <c r="E22" i="25"/>
  <c r="E9" i="25"/>
  <c r="E19" i="25"/>
  <c r="E16" i="25"/>
  <c r="E8" i="25"/>
  <c r="E322" i="1"/>
  <c r="E323" i="1"/>
  <c r="E324" i="1"/>
  <c r="E254" i="1"/>
  <c r="E255" i="1"/>
  <c r="E256" i="1"/>
  <c r="E257" i="1"/>
  <c r="E258" i="1"/>
  <c r="E259" i="1"/>
  <c r="E260" i="1"/>
  <c r="E261" i="1"/>
  <c r="E262" i="1"/>
  <c r="E253" i="1"/>
  <c r="E139" i="1"/>
  <c r="E138" i="1"/>
  <c r="E205" i="1"/>
  <c r="E204" i="1"/>
  <c r="E203" i="1"/>
  <c r="E202" i="1"/>
  <c r="E201" i="1"/>
  <c r="E200" i="1"/>
  <c r="E199" i="1"/>
  <c r="E198" i="1"/>
  <c r="E197" i="1"/>
  <c r="E196" i="1"/>
  <c r="E167" i="1"/>
  <c r="E168" i="1"/>
  <c r="E166" i="1"/>
  <c r="E427" i="1"/>
  <c r="E426" i="1"/>
  <c r="E428" i="1"/>
  <c r="E8" i="1" l="1"/>
  <c r="E364" i="1" l="1"/>
  <c r="E365" i="1"/>
  <c r="E320" i="1"/>
  <c r="E435" i="1"/>
  <c r="E434" i="1"/>
  <c r="E433" i="1"/>
  <c r="E432" i="1"/>
  <c r="E431" i="1"/>
  <c r="E430" i="1"/>
  <c r="E429" i="1"/>
  <c r="E425" i="1"/>
  <c r="E363" i="1"/>
  <c r="E366" i="1"/>
  <c r="E367" i="1"/>
  <c r="E360" i="1"/>
  <c r="E361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458" i="1"/>
  <c r="E462" i="1"/>
  <c r="E459" i="1"/>
  <c r="E463" i="1"/>
  <c r="E456" i="1"/>
  <c r="E457" i="1"/>
  <c r="E461" i="1"/>
  <c r="E460" i="1"/>
  <c r="E464" i="1"/>
  <c r="E135" i="1"/>
  <c r="E11" i="1"/>
  <c r="E9" i="1"/>
  <c r="E15" i="1"/>
  <c r="E38" i="1"/>
  <c r="E20" i="1"/>
  <c r="E39" i="1"/>
  <c r="E14" i="1"/>
  <c r="E50" i="1"/>
  <c r="E42" i="1"/>
  <c r="E45" i="1"/>
  <c r="E46" i="1"/>
  <c r="E47" i="1"/>
  <c r="E49" i="1"/>
  <c r="E10" i="1"/>
  <c r="E43" i="1"/>
  <c r="E31" i="1"/>
  <c r="E37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472" i="1"/>
  <c r="E471" i="1"/>
  <c r="E470" i="1"/>
  <c r="E469" i="1"/>
  <c r="E468" i="1"/>
  <c r="E467" i="1"/>
  <c r="E466" i="1"/>
  <c r="E465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74" i="1"/>
  <c r="E373" i="1"/>
  <c r="E371" i="1"/>
  <c r="E375" i="1"/>
  <c r="E383" i="1"/>
  <c r="E382" i="1"/>
  <c r="E380" i="1"/>
  <c r="E379" i="1"/>
  <c r="E378" i="1"/>
  <c r="E377" i="1"/>
  <c r="E376" i="1"/>
  <c r="E381" i="1"/>
  <c r="E372" i="1"/>
  <c r="E362" i="1"/>
  <c r="E359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28" i="1"/>
  <c r="E325" i="1"/>
  <c r="E327" i="1"/>
  <c r="E326" i="1"/>
  <c r="E321" i="1"/>
  <c r="E335" i="1"/>
  <c r="E334" i="1"/>
  <c r="E333" i="1"/>
  <c r="E332" i="1"/>
  <c r="E319" i="1"/>
  <c r="E331" i="1"/>
  <c r="E330" i="1"/>
  <c r="E317" i="1"/>
  <c r="E318" i="1"/>
  <c r="E329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0" i="1"/>
  <c r="E269" i="1"/>
  <c r="E268" i="1"/>
  <c r="E267" i="1"/>
  <c r="E266" i="1"/>
  <c r="E265" i="1"/>
  <c r="E264" i="1"/>
  <c r="E263" i="1"/>
  <c r="E271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08" i="1"/>
  <c r="E206" i="1"/>
  <c r="E207" i="1"/>
  <c r="E210" i="1"/>
  <c r="E211" i="1"/>
  <c r="E209" i="1"/>
  <c r="E174" i="1"/>
  <c r="E175" i="1"/>
  <c r="E173" i="1"/>
  <c r="E172" i="1"/>
  <c r="E169" i="1"/>
  <c r="E170" i="1"/>
  <c r="E171" i="1"/>
  <c r="E165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7" i="1"/>
  <c r="E136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53" i="1"/>
  <c r="E52" i="1"/>
  <c r="E51" i="1"/>
  <c r="E35" i="1"/>
  <c r="E36" i="1"/>
  <c r="E16" i="1"/>
  <c r="E33" i="1"/>
  <c r="E21" i="1"/>
  <c r="E32" i="1"/>
  <c r="E28" i="1"/>
  <c r="E26" i="1"/>
  <c r="E25" i="1"/>
  <c r="E27" i="1"/>
  <c r="E48" i="1"/>
  <c r="E41" i="1"/>
  <c r="E44" i="1"/>
  <c r="E22" i="1"/>
  <c r="E19" i="1"/>
  <c r="E34" i="1"/>
  <c r="E18" i="1"/>
  <c r="E17" i="1"/>
  <c r="E54" i="1"/>
  <c r="E13" i="1"/>
  <c r="E23" i="1"/>
  <c r="E40" i="1"/>
  <c r="E29" i="1"/>
  <c r="E12" i="1"/>
  <c r="E30" i="1"/>
  <c r="E24" i="1"/>
</calcChain>
</file>

<file path=xl/sharedStrings.xml><?xml version="1.0" encoding="utf-8"?>
<sst xmlns="http://schemas.openxmlformats.org/spreadsheetml/2006/main" count="3947" uniqueCount="460">
  <si>
    <t xml:space="preserve">dotazy či připomínky - Jan Řebíček,  jan.reb@gmail.com </t>
  </si>
  <si>
    <t>Opárno RUN</t>
  </si>
  <si>
    <t>Boreč RUN</t>
  </si>
  <si>
    <t>Hostěnice RUN</t>
  </si>
  <si>
    <t>Velká cena Lafarge</t>
  </si>
  <si>
    <t>Terezín TRI</t>
  </si>
  <si>
    <t>Házmburk HXT</t>
  </si>
  <si>
    <t>Hostěnice - TRI</t>
  </si>
  <si>
    <t>Přestavlcký Vlk</t>
  </si>
  <si>
    <t>Lovoš - výběh</t>
  </si>
  <si>
    <t>pořadí</t>
  </si>
  <si>
    <t>jméno</t>
  </si>
  <si>
    <t>klub</t>
  </si>
  <si>
    <t>rok nar.</t>
  </si>
  <si>
    <t>body celkem</t>
  </si>
  <si>
    <t>Celkové pořadí:</t>
  </si>
  <si>
    <t>1.</t>
  </si>
  <si>
    <t>2.</t>
  </si>
  <si>
    <t>3.</t>
  </si>
  <si>
    <t>Vlček Jiří</t>
  </si>
  <si>
    <t>4.</t>
  </si>
  <si>
    <t>5.</t>
  </si>
  <si>
    <t>6.</t>
  </si>
  <si>
    <t>7.</t>
  </si>
  <si>
    <t>8.</t>
  </si>
  <si>
    <t>9.</t>
  </si>
  <si>
    <t>MMB Třebenice</t>
  </si>
  <si>
    <t>10.</t>
  </si>
  <si>
    <t>11.</t>
  </si>
  <si>
    <t>12.</t>
  </si>
  <si>
    <t>13.</t>
  </si>
  <si>
    <t>14.</t>
  </si>
  <si>
    <t>15.</t>
  </si>
  <si>
    <t>16.</t>
  </si>
  <si>
    <t>Ústí nad Labem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</si>
  <si>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</si>
  <si>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</si>
  <si>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</si>
  <si>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</si>
  <si>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</si>
  <si>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</si>
  <si>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</si>
  <si>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</si>
  <si>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</si>
  <si>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</si>
  <si>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Vopat Milan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</si>
  <si>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</si>
  <si>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</si>
  <si>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</si>
  <si>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</si>
  <si>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</si>
  <si>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</si>
  <si>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</si>
  <si>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</si>
  <si>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</si>
  <si>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</si>
  <si>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</si>
  <si>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</si>
  <si>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</si>
  <si>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</si>
  <si>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</si>
  <si>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</si>
  <si>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</si>
  <si>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</si>
  <si>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</si>
  <si>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</si>
  <si>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</si>
  <si>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</si>
  <si>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</si>
  <si>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</si>
  <si>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</si>
  <si>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</si>
  <si>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</si>
  <si>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</si>
  <si>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</si>
  <si>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</si>
  <si>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</si>
  <si>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</si>
  <si>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</si>
  <si>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</si>
  <si>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</si>
  <si>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</si>
  <si>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</si>
  <si>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</si>
  <si>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</si>
  <si>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</si>
  <si>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</si>
  <si>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</si>
  <si>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</si>
  <si>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</si>
  <si>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</si>
  <si>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</si>
  <si>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</si>
  <si>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</si>
  <si>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</si>
  <si>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</si>
  <si>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</si>
  <si>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</si>
  <si>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</si>
  <si>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</si>
  <si>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</si>
  <si>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</si>
  <si>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</si>
  <si>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</si>
  <si>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</si>
  <si>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</si>
  <si>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</si>
  <si>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</si>
  <si>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</si>
  <si>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</si>
  <si>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</si>
  <si>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</si>
  <si>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</si>
  <si>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</si>
  <si>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</si>
  <si>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</si>
  <si>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</si>
  <si>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</si>
  <si>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</si>
  <si>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</si>
  <si>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</si>
  <si>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</si>
  <si>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</si>
  <si>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</si>
  <si>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</si>
  <si>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</si>
  <si>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</si>
  <si>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</si>
  <si>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</si>
  <si>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</si>
  <si>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</si>
  <si>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</si>
  <si>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</si>
  <si>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</si>
  <si>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</si>
  <si>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</si>
  <si>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</si>
  <si>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</si>
  <si>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</si>
  <si>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</si>
  <si>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</si>
  <si>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</si>
  <si>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</si>
  <si>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</si>
  <si>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Roudnice nad Labem</t>
  </si>
  <si>
    <t>Ženy  (bez rozdílu věku)</t>
  </si>
  <si>
    <t>CK Lovosice</t>
  </si>
  <si>
    <t>Kocourov TRU</t>
  </si>
  <si>
    <t>Sport team Brozany</t>
  </si>
  <si>
    <t>ASK Lovosice</t>
  </si>
  <si>
    <t>Ltm - Babiny (kolo)</t>
  </si>
  <si>
    <t>Lovečkovický kros</t>
  </si>
  <si>
    <t>Afterparty</t>
  </si>
  <si>
    <t>Bureš Jan</t>
  </si>
  <si>
    <t>Milan z hor</t>
  </si>
  <si>
    <t>Dlouhý Vladimír</t>
  </si>
  <si>
    <t>Nekvasilová Lenka</t>
  </si>
  <si>
    <t>Dlouhá Zuzana</t>
  </si>
  <si>
    <t>Litoměřice</t>
  </si>
  <si>
    <t>Ptáček Michal</t>
  </si>
  <si>
    <t>Opárenské okruhy</t>
  </si>
  <si>
    <t>Miřejovický vyhnívák</t>
  </si>
  <si>
    <t>Kváš Josef</t>
  </si>
  <si>
    <t>Dlouháni Roudnice</t>
  </si>
  <si>
    <t>Hendrychová Petra</t>
  </si>
  <si>
    <t>6666m</t>
  </si>
  <si>
    <t>KKK (mtb)</t>
  </si>
  <si>
    <t>30.04.</t>
  </si>
  <si>
    <t>Kala Jiří</t>
  </si>
  <si>
    <t>HH Smíchov</t>
  </si>
  <si>
    <t>Tajč Jan</t>
  </si>
  <si>
    <t>Svoboda Ondřej</t>
  </si>
  <si>
    <t>Čížkovice</t>
  </si>
  <si>
    <t>Sadílek Jakub</t>
  </si>
  <si>
    <t>Trč Stanislav</t>
  </si>
  <si>
    <t>Skokan Jan</t>
  </si>
  <si>
    <t>Willner Jiří</t>
  </si>
  <si>
    <t>Švagrovský Oliver</t>
  </si>
  <si>
    <t>Kašparec Petr</t>
  </si>
  <si>
    <t>Zářecký Miloš</t>
  </si>
  <si>
    <t>Švagrovská Sofie</t>
  </si>
  <si>
    <t>BK Běkodo Teplice</t>
  </si>
  <si>
    <t>Eliáš Lukáš</t>
  </si>
  <si>
    <t>Mísař Tomáš</t>
  </si>
  <si>
    <t>Žatec</t>
  </si>
  <si>
    <t>Kadlec Michal</t>
  </si>
  <si>
    <t>Most</t>
  </si>
  <si>
    <t>Rosa Petr</t>
  </si>
  <si>
    <t>Preiss Přemysl</t>
  </si>
  <si>
    <t>Kola Vondra</t>
  </si>
  <si>
    <t>Stadice</t>
  </si>
  <si>
    <t>Cmunt Petr</t>
  </si>
  <si>
    <t>Horáčková Barbora</t>
  </si>
  <si>
    <t>Štembera Michal</t>
  </si>
  <si>
    <t>Kostelec nad Labem</t>
  </si>
  <si>
    <t>Řebíček Jan</t>
  </si>
  <si>
    <t>Balák Lukáš</t>
  </si>
  <si>
    <t>Grosman Jaroslav</t>
  </si>
  <si>
    <t>Skuček Jan</t>
  </si>
  <si>
    <t>CK Slavoj Terezín</t>
  </si>
  <si>
    <t>Třebenice</t>
  </si>
  <si>
    <t>1985</t>
  </si>
  <si>
    <t>1988</t>
  </si>
  <si>
    <t>1984</t>
  </si>
  <si>
    <t>1981</t>
  </si>
  <si>
    <t>1979</t>
  </si>
  <si>
    <t>Čarný Josef</t>
  </si>
  <si>
    <t>Ploskovice</t>
  </si>
  <si>
    <t>1980</t>
  </si>
  <si>
    <t>1982</t>
  </si>
  <si>
    <t>1968</t>
  </si>
  <si>
    <t>1961</t>
  </si>
  <si>
    <t>1993</t>
  </si>
  <si>
    <t>1998</t>
  </si>
  <si>
    <t>1989</t>
  </si>
  <si>
    <t>1973</t>
  </si>
  <si>
    <t>2005</t>
  </si>
  <si>
    <t>1960</t>
  </si>
  <si>
    <t>1974</t>
  </si>
  <si>
    <t>2010</t>
  </si>
  <si>
    <t>Šálek David</t>
  </si>
  <si>
    <t>Pavlíček Zdeněk</t>
  </si>
  <si>
    <t>CK Příbram Fany Gastro</t>
  </si>
  <si>
    <t>Svobodová Lucie</t>
  </si>
  <si>
    <t>Vyskočilová Petra</t>
  </si>
  <si>
    <t>Turek Antonín</t>
  </si>
  <si>
    <t>Solap Král Středohoří 2023 - průběžné pořadí</t>
  </si>
  <si>
    <t>28.01.</t>
  </si>
  <si>
    <t>11.03.</t>
  </si>
  <si>
    <t>01.04.</t>
  </si>
  <si>
    <t>03.06.</t>
  </si>
  <si>
    <t>10.06.</t>
  </si>
  <si>
    <t>24.06.</t>
  </si>
  <si>
    <t>1.07.</t>
  </si>
  <si>
    <t>29.07.</t>
  </si>
  <si>
    <t>05.08.</t>
  </si>
  <si>
    <t>19.08.</t>
  </si>
  <si>
    <t>2.09.</t>
  </si>
  <si>
    <t>09.09.</t>
  </si>
  <si>
    <t>16.09.</t>
  </si>
  <si>
    <t>23.09.</t>
  </si>
  <si>
    <t>07.10.</t>
  </si>
  <si>
    <t>25.11.</t>
  </si>
  <si>
    <t>9.12.</t>
  </si>
  <si>
    <t>Chlapci do 18 let  (rok nar. 2005 a mladší) - kat. M0</t>
  </si>
  <si>
    <t>Muži do 29 let  (rok nar. 2004-1994) - kat. M1</t>
  </si>
  <si>
    <t>Muži 30-39 let  (rok nar. 1993-1984)- kat. M2</t>
  </si>
  <si>
    <t>Muži 40-49 let  (rok nar. 1983-1974)- kat. M3</t>
  </si>
  <si>
    <t>Muži 50-59 let  (rok nar. 1973-1964) - kat. M4</t>
  </si>
  <si>
    <t>Muži nad 60 let  (rok nar. 1963 a starší) - kat. M5</t>
  </si>
  <si>
    <t>Dívky do 18 let (2005 a mladší) - kat. Ž0</t>
  </si>
  <si>
    <t>Ženy do 35 let (1989-2004) - kat. Ž1</t>
  </si>
  <si>
    <t>Ženy  nad 35 let (1988 a starší) - kat. Ž2</t>
  </si>
  <si>
    <t>ELEVEN HEAD CYKLOLIVE</t>
  </si>
  <si>
    <t>Zuda Petr</t>
  </si>
  <si>
    <t>Ask Děčín</t>
  </si>
  <si>
    <t>1987</t>
  </si>
  <si>
    <t>Vaněk Jan</t>
  </si>
  <si>
    <t>Richter Igor</t>
  </si>
  <si>
    <t>Tri club Česká lípa</t>
  </si>
  <si>
    <t xml:space="preserve">Málek Luděk </t>
  </si>
  <si>
    <t>Veltrusy</t>
  </si>
  <si>
    <t>Čapek Lubomír</t>
  </si>
  <si>
    <t>KÚC Bikesport Ústí n/L</t>
  </si>
  <si>
    <t>Prokeš Dušan</t>
  </si>
  <si>
    <t>Chomutov</t>
  </si>
  <si>
    <t>-</t>
  </si>
  <si>
    <t>Huybrechts Jorgen</t>
  </si>
  <si>
    <t>Purchart Jan</t>
  </si>
  <si>
    <t>TJ Sokol Roudnice</t>
  </si>
  <si>
    <t>Richter Ilja</t>
  </si>
  <si>
    <t>Slavoj Terezín</t>
  </si>
  <si>
    <t>Skokanová Štěpánka</t>
  </si>
  <si>
    <t>Limberková Anna</t>
  </si>
  <si>
    <t>1994</t>
  </si>
  <si>
    <t>Cibulka Lukáš</t>
  </si>
  <si>
    <t>Jíra Jaroslav</t>
  </si>
  <si>
    <t>1971</t>
  </si>
  <si>
    <t>Vorlík Pavel</t>
  </si>
  <si>
    <t>Vorlíček Jiří</t>
  </si>
  <si>
    <t>KLADNO</t>
  </si>
  <si>
    <t>1954</t>
  </si>
  <si>
    <t>Talacko Jaroslav</t>
  </si>
  <si>
    <t>AJETO Lindava</t>
  </si>
  <si>
    <t>Etriatlon Team Praha</t>
  </si>
  <si>
    <t>Turnhöfer Jaroslav</t>
  </si>
  <si>
    <t>AJETO Running team</t>
  </si>
  <si>
    <t>1963</t>
  </si>
  <si>
    <t>Sport&amp;Races-Happy Loop</t>
  </si>
  <si>
    <t>Sikorová Lenka</t>
  </si>
  <si>
    <t>ÚL Trail</t>
  </si>
  <si>
    <t>Dlouháni</t>
  </si>
  <si>
    <t>Nováková Lucie</t>
  </si>
  <si>
    <t>Kadlec Tým</t>
  </si>
  <si>
    <t>Báchorová Sára</t>
  </si>
  <si>
    <t>Křešice</t>
  </si>
  <si>
    <t>1992</t>
  </si>
  <si>
    <t>Rodovská Žaneta</t>
  </si>
  <si>
    <t>1991</t>
  </si>
  <si>
    <t>Havlíková Radka</t>
  </si>
  <si>
    <t>ELEVEN HEAD CST CYKLOLIVE</t>
  </si>
  <si>
    <t>Kačur Dan</t>
  </si>
  <si>
    <t>Veselý Petr</t>
  </si>
  <si>
    <t>Glassman TT Teplice</t>
  </si>
  <si>
    <t>Horkulič Martin</t>
  </si>
  <si>
    <t>Kilpi Kome Klub</t>
  </si>
  <si>
    <t>Stuchlý Pavel</t>
  </si>
  <si>
    <t>Gala Petr</t>
  </si>
  <si>
    <t>Bartoš Dalibor</t>
  </si>
  <si>
    <t>LIAZ Jablonec</t>
  </si>
  <si>
    <t>Loškoski Antonio</t>
  </si>
  <si>
    <t>Václavík Jiří</t>
  </si>
  <si>
    <t>Dobříš</t>
  </si>
  <si>
    <t>Filingr Čeněk</t>
  </si>
  <si>
    <t>Běžecký klub F - C Kadaň</t>
  </si>
  <si>
    <t>Klug Pavel</t>
  </si>
  <si>
    <t>Chotěšov</t>
  </si>
  <si>
    <t>Čuchal Petr</t>
  </si>
  <si>
    <t>Málek Luděk</t>
  </si>
  <si>
    <t>Hellier Bruce</t>
  </si>
  <si>
    <t>Tri club Česká Lípa</t>
  </si>
  <si>
    <t>Lovosice</t>
  </si>
  <si>
    <t>KÚC Bikesport Ústí nad Labem</t>
  </si>
  <si>
    <t>Watzke Petr</t>
  </si>
  <si>
    <t>Hosnedl Martin</t>
  </si>
  <si>
    <t>Torpédo Židovice</t>
  </si>
  <si>
    <t>Mrázková Linda</t>
  </si>
  <si>
    <t>Děčín</t>
  </si>
  <si>
    <t>Račiněves</t>
  </si>
  <si>
    <t>Slaný</t>
  </si>
  <si>
    <t>Malý Václav</t>
  </si>
  <si>
    <t>Kačur Radim</t>
  </si>
  <si>
    <t>Šimon František</t>
  </si>
  <si>
    <t>Jakubcová Nikol</t>
  </si>
  <si>
    <t>Triatlon Česká Lípa</t>
  </si>
  <si>
    <t>Černá Karolína</t>
  </si>
  <si>
    <t>Pšeničková Agáta</t>
  </si>
  <si>
    <t>AC Lovosice</t>
  </si>
  <si>
    <t>Kraumanová Lucie</t>
  </si>
  <si>
    <t>Kračmar Miloš</t>
  </si>
  <si>
    <t>Koloshop</t>
  </si>
  <si>
    <t>Zbortek Michal</t>
  </si>
  <si>
    <t>Plzeň</t>
  </si>
  <si>
    <t>Kroulík Václav</t>
  </si>
  <si>
    <t>Polička</t>
  </si>
  <si>
    <t>Souček Jan</t>
  </si>
  <si>
    <t>Scheu Harald</t>
  </si>
  <si>
    <t>Praha</t>
  </si>
  <si>
    <t>Kroc Miloslav</t>
  </si>
  <si>
    <t>Brandýsek</t>
  </si>
  <si>
    <t>Černý Petr</t>
  </si>
  <si>
    <t>Athletico Valdek</t>
  </si>
  <si>
    <t>Slavík Vladimír</t>
  </si>
  <si>
    <t>Polepy</t>
  </si>
  <si>
    <t>Immer Jaroslav</t>
  </si>
  <si>
    <t>Hejvysintimmate team</t>
  </si>
  <si>
    <t>Matoušek MIchal</t>
  </si>
  <si>
    <t>BTK Euro Bike Praha</t>
  </si>
  <si>
    <t>Ernest Miroslav</t>
  </si>
  <si>
    <t>SPONA Teplice</t>
  </si>
  <si>
    <t>Kostelec n.Labem</t>
  </si>
  <si>
    <t>Jíše Zdeněk</t>
  </si>
  <si>
    <t>Sokol Roudnice</t>
  </si>
  <si>
    <t>Králová Barbora</t>
  </si>
  <si>
    <t>BTT Libochovice</t>
  </si>
  <si>
    <t>Steinerová Anna</t>
  </si>
  <si>
    <t>Keblice</t>
  </si>
  <si>
    <t>Jíšová Jana</t>
  </si>
  <si>
    <t>Janoušková Kristýna</t>
  </si>
  <si>
    <t>Židovice</t>
  </si>
  <si>
    <t>Panclová Radana</t>
  </si>
  <si>
    <t>Horce - Roudnice</t>
  </si>
  <si>
    <t>Slezáková Jana</t>
  </si>
  <si>
    <t>Hejvy tým</t>
  </si>
  <si>
    <t>Řeháčková Monika</t>
  </si>
  <si>
    <t>Černilov</t>
  </si>
  <si>
    <t>Klímová Jana</t>
  </si>
  <si>
    <t>Orel Studenec</t>
  </si>
  <si>
    <t/>
  </si>
  <si>
    <t>Sport&amp;Races- Happy Loop</t>
  </si>
  <si>
    <t>Černecká Hnízdilová Tereza</t>
  </si>
  <si>
    <t>ELEVEN HEAD CST CYKLOLIVE TEAM</t>
  </si>
  <si>
    <t>Turek Martin</t>
  </si>
  <si>
    <t>AC Sparta Praha</t>
  </si>
  <si>
    <t>Hottmar Pavel</t>
  </si>
  <si>
    <t>AH Fif&amp;style</t>
  </si>
  <si>
    <t>Bisová Štěpánka</t>
  </si>
  <si>
    <t>Cmunt Ondřej</t>
  </si>
  <si>
    <t>Kraus Dušan</t>
  </si>
  <si>
    <t>Liberec</t>
  </si>
  <si>
    <t>Kubera Pavel</t>
  </si>
  <si>
    <t>Pivní strejc Terezín</t>
  </si>
  <si>
    <t>Ctiněves</t>
  </si>
  <si>
    <t>Verner Luboš</t>
  </si>
  <si>
    <t>VernyTeam</t>
  </si>
  <si>
    <t>veltrusy</t>
  </si>
  <si>
    <t>Kopčanský Jiří</t>
  </si>
  <si>
    <t>Molek Lukáš</t>
  </si>
  <si>
    <t>TJ Křesín</t>
  </si>
  <si>
    <t>Cvikov</t>
  </si>
  <si>
    <t>Likusová Barbora</t>
  </si>
  <si>
    <t>SK Mníšecký expres</t>
  </si>
  <si>
    <t>Baudiš Jiří</t>
  </si>
  <si>
    <t>Moša Jan</t>
  </si>
  <si>
    <t>SPJ Ústí nad Labem</t>
  </si>
  <si>
    <t>Kotouček Josef</t>
  </si>
  <si>
    <t>SPJ</t>
  </si>
  <si>
    <t>Řehák Tomáš</t>
  </si>
  <si>
    <t>Česká Kamenice</t>
  </si>
  <si>
    <t>Janík Tomáš</t>
  </si>
  <si>
    <t>Likusová Dagmar</t>
  </si>
  <si>
    <t>Kladno</t>
  </si>
  <si>
    <t>Hejvy´s Intimmate team</t>
  </si>
  <si>
    <t>Matoušek Michal</t>
  </si>
  <si>
    <t>BTK Eurobike Praha</t>
  </si>
  <si>
    <t>Rálišová Anna</t>
  </si>
  <si>
    <t>Sport&amp;Races- HappyLoop</t>
  </si>
  <si>
    <t>hejvy team</t>
  </si>
  <si>
    <t>Hyšplerová Markéta</t>
  </si>
  <si>
    <t>Rozběháme Litoměřicko</t>
  </si>
  <si>
    <t>Matoušková Markéta</t>
  </si>
  <si>
    <t>Výběh na Milešovku</t>
  </si>
  <si>
    <t>Milan z hor</t>
  </si>
  <si>
    <t>Tri Club Česká Lípa</t>
  </si>
  <si>
    <t>Pivní strejc Děčín</t>
  </si>
  <si>
    <t>Černiv</t>
  </si>
  <si>
    <t>Rozběhej Litvínov</t>
  </si>
  <si>
    <t>Čížkovice / Veselí n./Luž.</t>
  </si>
  <si>
    <t>Dýmka míru</t>
  </si>
  <si>
    <t>SOLAP</t>
  </si>
  <si>
    <t>Triklub Česká Lípa</t>
  </si>
  <si>
    <t>Teplice</t>
  </si>
  <si>
    <t>Kubera Petr</t>
  </si>
  <si>
    <t>Brzobohatý Václav</t>
  </si>
  <si>
    <t>Čermák Ondřej</t>
  </si>
  <si>
    <t>Vyhlídka Jakub</t>
  </si>
  <si>
    <t>Kahánek Stanislav</t>
  </si>
  <si>
    <t>Tlustý Martin</t>
  </si>
  <si>
    <t xml:space="preserve">Maršík Ondřej </t>
  </si>
  <si>
    <t xml:space="preserve">Richter Ingor </t>
  </si>
  <si>
    <t>Bohuněk Filip</t>
  </si>
  <si>
    <t>Bendová Daniela</t>
  </si>
  <si>
    <t>Čermák Štěpán</t>
  </si>
  <si>
    <t>Fiedler Filip</t>
  </si>
  <si>
    <t>Fiedler Pavel</t>
  </si>
  <si>
    <t>Horák Matěj</t>
  </si>
  <si>
    <t>Pavlata Jan</t>
  </si>
  <si>
    <t>Šafránek Ondřej</t>
  </si>
  <si>
    <t>Horák František</t>
  </si>
  <si>
    <t>Hejkalová Pavlína</t>
  </si>
  <si>
    <t>Heřmanský Jan</t>
  </si>
  <si>
    <t>Kalaš Petr</t>
  </si>
  <si>
    <t>Hejkalová Ilona</t>
  </si>
  <si>
    <t>Obleser Ondřej</t>
  </si>
  <si>
    <t>Vaněk Pravoslav</t>
  </si>
  <si>
    <t xml:space="preserve">Vorlíček Jiří </t>
  </si>
  <si>
    <t>Tri Club Čerská Lípa</t>
  </si>
  <si>
    <t>Libochovice</t>
  </si>
  <si>
    <t>Brozany nad Ohří</t>
  </si>
  <si>
    <t>Dubí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</si>
</sst>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9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8"/>
      <name val="Bookman Old Style"/>
      <family val="1"/>
      <charset val="238"/>
    </font>
    <font>
      <sz val="18"/>
      <name val="Bookman Old Style"/>
      <family val="1"/>
      <charset val="238"/>
    </font>
    <font>
      <sz val="18"/>
      <name val="Arial CE"/>
      <family val="2"/>
      <charset val="238"/>
    </font>
    <font>
      <sz val="11"/>
      <name val="Calibri"/>
      <family val="2"/>
      <charset val="238"/>
    </font>
    <font>
      <b/>
      <sz val="10"/>
      <name val="Arial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Arial"/>
      <family val="2"/>
      <charset val="238"/>
    </font>
    <font>
      <b/>
      <sz val="10"/>
      <name val="Arial CE"/>
      <family val="2"/>
      <charset val="238"/>
    </font>
    <font>
      <b/>
      <sz val="16"/>
      <name val="Calibri"/>
      <family val="2"/>
      <charset val="238"/>
    </font>
    <font>
      <sz val="16"/>
      <name val="Calibri"/>
      <family val="2"/>
      <charset val="238"/>
    </font>
    <font>
      <b/>
      <sz val="11"/>
      <name val="Arial CE"/>
      <charset val="238"/>
    </font>
    <font>
      <sz val="11"/>
      <name val="Arial"/>
      <family val="2"/>
      <charset val="238"/>
    </font>
    <font>
      <b/>
      <sz val="11"/>
      <name val="Arial CE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0"/>
      <name val="Calibri"/>
      <family val="2"/>
      <charset val="238"/>
    </font>
    <font>
      <b/>
      <sz val="6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7"/>
      <color theme="1"/>
      <name val="Monotype Corsiva"/>
      <family val="4"/>
      <charset val="238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0"/>
      <color theme="1"/>
      <name val="Calibri"/>
      <family val="2"/>
      <scheme val="minor"/>
    </font>
  </fonts>
  <fills count="5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046D0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9" fillId="0" borderId="0"/>
    <xf numFmtId="0" fontId="33" fillId="0" borderId="0" applyNumberFormat="0" applyFill="0" applyBorder="0" applyAlignment="0" applyProtection="0"/>
    <xf numFmtId="0" fontId="34" fillId="0" borderId="43" applyNumberFormat="0" applyFill="0" applyAlignment="0" applyProtection="0"/>
    <xf numFmtId="0" fontId="35" fillId="0" borderId="44" applyNumberFormat="0" applyFill="0" applyAlignment="0" applyProtection="0"/>
    <xf numFmtId="0" fontId="36" fillId="0" borderId="45" applyNumberFormat="0" applyFill="0" applyAlignment="0" applyProtection="0"/>
    <xf numFmtId="0" fontId="36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2" borderId="46" applyNumberFormat="0" applyAlignment="0" applyProtection="0"/>
    <xf numFmtId="0" fontId="40" fillId="23" borderId="47" applyNumberFormat="0" applyAlignment="0" applyProtection="0"/>
    <xf numFmtId="0" fontId="41" fillId="23" borderId="46" applyNumberFormat="0" applyAlignment="0" applyProtection="0"/>
    <xf numFmtId="0" fontId="42" fillId="0" borderId="48" applyNumberFormat="0" applyFill="0" applyAlignment="0" applyProtection="0"/>
    <xf numFmtId="0" fontId="43" fillId="24" borderId="49" applyNumberFormat="0" applyAlignment="0" applyProtection="0"/>
    <xf numFmtId="0" fontId="44" fillId="0" borderId="0" applyNumberFormat="0" applyFill="0" applyBorder="0" applyAlignment="0" applyProtection="0"/>
    <xf numFmtId="0" fontId="32" fillId="25" borderId="50" applyNumberFormat="0" applyFont="0" applyAlignment="0" applyProtection="0"/>
    <xf numFmtId="0" fontId="45" fillId="0" borderId="0" applyNumberFormat="0" applyFill="0" applyBorder="0" applyAlignment="0" applyProtection="0"/>
    <xf numFmtId="0" fontId="22" fillId="0" borderId="51" applyNumberFormat="0" applyFill="0" applyAlignment="0" applyProtection="0"/>
    <xf numFmtId="0" fontId="46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6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46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46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46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46" fillId="46" borderId="0" applyNumberFormat="0" applyBorder="0" applyAlignment="0" applyProtection="0"/>
    <xf numFmtId="0" fontId="32" fillId="47" borderId="0" applyNumberFormat="0" applyBorder="0" applyAlignment="0" applyProtection="0"/>
    <xf numFmtId="0" fontId="32" fillId="48" borderId="0" applyNumberFormat="0" applyBorder="0" applyAlignment="0" applyProtection="0"/>
    <xf numFmtId="0" fontId="30" fillId="0" borderId="0"/>
    <xf numFmtId="0" fontId="47" fillId="21" borderId="0" applyNumberFormat="0" applyBorder="0" applyAlignment="0" applyProtection="0"/>
    <xf numFmtId="0" fontId="32" fillId="29" borderId="0" applyNumberFormat="0" applyBorder="0" applyAlignment="0" applyProtection="0"/>
    <xf numFmtId="0" fontId="32" fillId="33" borderId="0" applyNumberFormat="0" applyBorder="0" applyAlignment="0" applyProtection="0"/>
    <xf numFmtId="0" fontId="32" fillId="37" borderId="0" applyNumberFormat="0" applyBorder="0" applyAlignment="0" applyProtection="0"/>
    <xf numFmtId="0" fontId="32" fillId="41" borderId="0" applyNumberFormat="0" applyBorder="0" applyAlignment="0" applyProtection="0"/>
    <xf numFmtId="0" fontId="32" fillId="45" borderId="0" applyNumberFormat="0" applyBorder="0" applyAlignment="0" applyProtection="0"/>
    <xf numFmtId="0" fontId="32" fillId="49" borderId="0" applyNumberFormat="0" applyBorder="0" applyAlignment="0" applyProtection="0"/>
  </cellStyleXfs>
  <cellXfs count="510">
    <xf numFmtId="0" fontId="0" fillId="0" borderId="0" xfId="0"/>
    <xf numFmtId="0" fontId="5" fillId="0" borderId="0" xfId="0" applyFont="1" applyAlignment="1">
      <alignment vertical="center"/>
    </xf>
    <xf numFmtId="0" fontId="23" fillId="7" borderId="1" xfId="0" applyFont="1" applyFill="1" applyBorder="1" applyAlignment="1">
      <alignment horizontal="center" vertical="center"/>
    </xf>
    <xf numFmtId="0" fontId="23" fillId="8" borderId="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" fontId="23" fillId="8" borderId="4" xfId="0" applyNumberFormat="1" applyFont="1" applyFill="1" applyBorder="1" applyAlignment="1">
      <alignment horizontal="center" vertical="center"/>
    </xf>
    <xf numFmtId="16" fontId="23" fillId="8" borderId="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5" fillId="7" borderId="5" xfId="0" applyFont="1" applyFill="1" applyBorder="1" applyAlignment="1">
      <alignment horizontal="center" vertical="center" textRotation="90"/>
    </xf>
    <xf numFmtId="0" fontId="25" fillId="8" borderId="5" xfId="0" applyFont="1" applyFill="1" applyBorder="1" applyAlignment="1">
      <alignment horizontal="center" vertical="center" textRotation="90"/>
    </xf>
    <xf numFmtId="0" fontId="25" fillId="8" borderId="6" xfId="0" applyFont="1" applyFill="1" applyBorder="1" applyAlignment="1">
      <alignment horizontal="center" vertical="center" textRotation="90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25" fillId="7" borderId="0" xfId="0" applyFont="1" applyFill="1" applyAlignment="1">
      <alignment horizontal="center" vertical="center"/>
    </xf>
    <xf numFmtId="0" fontId="25" fillId="8" borderId="0" xfId="0" applyFont="1" applyFill="1" applyAlignment="1">
      <alignment horizontal="center" vertical="center"/>
    </xf>
    <xf numFmtId="0" fontId="23" fillId="8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1" xfId="0" applyFont="1" applyBorder="1" applyAlignment="1">
      <alignment vertical="center"/>
    </xf>
    <xf numFmtId="0" fontId="25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2" fillId="4" borderId="12" xfId="0" applyFont="1" applyFill="1" applyBorder="1" applyAlignment="1">
      <alignment horizontal="left" vertical="center"/>
    </xf>
    <xf numFmtId="0" fontId="13" fillId="4" borderId="13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5" fillId="8" borderId="0" xfId="0" applyFont="1" applyFill="1" applyAlignment="1">
      <alignment vertical="center"/>
    </xf>
    <xf numFmtId="0" fontId="23" fillId="8" borderId="0" xfId="0" applyFont="1" applyFill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9" fillId="9" borderId="14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23" fillId="7" borderId="15" xfId="0" applyFont="1" applyFill="1" applyBorder="1" applyAlignment="1">
      <alignment horizontal="center" vertical="center"/>
    </xf>
    <xf numFmtId="0" fontId="23" fillId="8" borderId="15" xfId="0" applyFont="1" applyFill="1" applyBorder="1" applyAlignment="1">
      <alignment horizontal="center" vertical="center"/>
    </xf>
    <xf numFmtId="0" fontId="9" fillId="9" borderId="16" xfId="0" applyFont="1" applyFill="1" applyBorder="1" applyAlignment="1">
      <alignment horizontal="center" vertical="center"/>
    </xf>
    <xf numFmtId="0" fontId="9" fillId="9" borderId="17" xfId="0" applyFont="1" applyFill="1" applyBorder="1" applyAlignment="1">
      <alignment horizontal="center" vertical="center"/>
    </xf>
    <xf numFmtId="0" fontId="18" fillId="8" borderId="19" xfId="0" applyFont="1" applyFill="1" applyBorder="1" applyAlignment="1">
      <alignment horizontal="center" vertical="center"/>
    </xf>
    <xf numFmtId="0" fontId="18" fillId="8" borderId="15" xfId="0" applyFont="1" applyFill="1" applyBorder="1" applyAlignment="1">
      <alignment vertical="center"/>
    </xf>
    <xf numFmtId="0" fontId="18" fillId="8" borderId="15" xfId="0" applyFont="1" applyFill="1" applyBorder="1" applyAlignment="1">
      <alignment horizontal="left" vertical="center"/>
    </xf>
    <xf numFmtId="0" fontId="18" fillId="0" borderId="19" xfId="0" applyFont="1" applyBorder="1" applyAlignment="1">
      <alignment horizontal="center" vertical="center"/>
    </xf>
    <xf numFmtId="0" fontId="18" fillId="0" borderId="15" xfId="0" applyFont="1" applyBorder="1" applyAlignment="1">
      <alignment vertical="center"/>
    </xf>
    <xf numFmtId="0" fontId="23" fillId="0" borderId="15" xfId="0" applyFont="1" applyBorder="1" applyAlignment="1">
      <alignment horizontal="center" vertical="center"/>
    </xf>
    <xf numFmtId="0" fontId="19" fillId="8" borderId="15" xfId="0" applyFont="1" applyFill="1" applyBorder="1" applyAlignment="1">
      <alignment vertical="center"/>
    </xf>
    <xf numFmtId="0" fontId="18" fillId="0" borderId="15" xfId="0" applyFont="1" applyBorder="1" applyAlignment="1" applyProtection="1">
      <alignment vertical="center"/>
      <protection locked="0"/>
    </xf>
    <xf numFmtId="0" fontId="23" fillId="0" borderId="15" xfId="0" applyFont="1" applyBorder="1" applyAlignment="1" applyProtection="1">
      <alignment horizontal="center" vertical="center"/>
      <protection locked="0"/>
    </xf>
    <xf numFmtId="0" fontId="23" fillId="8" borderId="15" xfId="0" applyFont="1" applyFill="1" applyBorder="1" applyAlignment="1">
      <alignment vertical="center"/>
    </xf>
    <xf numFmtId="0" fontId="18" fillId="0" borderId="15" xfId="0" applyFont="1" applyBorder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vertical="center"/>
    </xf>
    <xf numFmtId="0" fontId="23" fillId="0" borderId="21" xfId="0" applyFont="1" applyBorder="1" applyAlignment="1">
      <alignment horizontal="center" vertical="center"/>
    </xf>
    <xf numFmtId="0" fontId="9" fillId="9" borderId="22" xfId="0" applyFont="1" applyFill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9" fillId="9" borderId="24" xfId="0" applyFont="1" applyFill="1" applyBorder="1" applyAlignment="1">
      <alignment horizontal="center" vertical="center"/>
    </xf>
    <xf numFmtId="0" fontId="19" fillId="8" borderId="15" xfId="1" applyFill="1" applyBorder="1" applyAlignment="1">
      <alignment vertical="center"/>
    </xf>
    <xf numFmtId="0" fontId="19" fillId="8" borderId="15" xfId="1" applyFill="1" applyBorder="1" applyAlignment="1">
      <alignment horizontal="left" vertical="center"/>
    </xf>
    <xf numFmtId="0" fontId="26" fillId="8" borderId="15" xfId="1" applyFont="1" applyFill="1" applyBorder="1" applyAlignment="1">
      <alignment horizontal="center" vertical="center"/>
    </xf>
    <xf numFmtId="0" fontId="19" fillId="0" borderId="15" xfId="1" applyBorder="1" applyAlignment="1">
      <alignment vertical="center"/>
    </xf>
    <xf numFmtId="0" fontId="19" fillId="0" borderId="15" xfId="1" applyBorder="1" applyAlignment="1">
      <alignment horizontal="left" vertical="center"/>
    </xf>
    <xf numFmtId="0" fontId="26" fillId="0" borderId="15" xfId="1" applyFont="1" applyBorder="1" applyAlignment="1">
      <alignment horizontal="center" vertical="center"/>
    </xf>
    <xf numFmtId="0" fontId="18" fillId="8" borderId="15" xfId="0" applyFont="1" applyFill="1" applyBorder="1" applyAlignment="1" applyProtection="1">
      <alignment vertical="center"/>
      <protection locked="0"/>
    </xf>
    <xf numFmtId="0" fontId="18" fillId="0" borderId="21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center" vertical="center"/>
    </xf>
    <xf numFmtId="0" fontId="23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center" vertical="center"/>
    </xf>
    <xf numFmtId="0" fontId="23" fillId="7" borderId="0" xfId="0" applyFont="1" applyFill="1" applyAlignment="1">
      <alignment horizontal="center" vertical="center"/>
    </xf>
    <xf numFmtId="0" fontId="17" fillId="8" borderId="0" xfId="0" applyFont="1" applyFill="1" applyAlignment="1">
      <alignment horizontal="center" vertical="center"/>
    </xf>
    <xf numFmtId="0" fontId="17" fillId="8" borderId="0" xfId="0" applyFont="1" applyFill="1" applyAlignment="1">
      <alignment vertical="center"/>
    </xf>
    <xf numFmtId="0" fontId="23" fillId="8" borderId="0" xfId="0" applyFont="1" applyFill="1" applyAlignment="1" applyProtection="1">
      <alignment horizontal="center" vertical="center"/>
      <protection locked="0"/>
    </xf>
    <xf numFmtId="0" fontId="20" fillId="8" borderId="0" xfId="0" applyFont="1" applyFill="1" applyAlignment="1">
      <alignment horizontal="center" vertical="center"/>
    </xf>
    <xf numFmtId="0" fontId="0" fillId="8" borderId="15" xfId="0" applyFill="1" applyBorder="1" applyAlignment="1">
      <alignment vertical="center"/>
    </xf>
    <xf numFmtId="0" fontId="0" fillId="8" borderId="15" xfId="0" applyFill="1" applyBorder="1" applyAlignment="1">
      <alignment horizontal="center" vertical="center"/>
    </xf>
    <xf numFmtId="0" fontId="0" fillId="8" borderId="21" xfId="0" applyFill="1" applyBorder="1" applyAlignment="1">
      <alignment vertical="center"/>
    </xf>
    <xf numFmtId="0" fontId="0" fillId="8" borderId="21" xfId="0" applyFill="1" applyBorder="1" applyAlignment="1">
      <alignment horizontal="center" vertical="center"/>
    </xf>
    <xf numFmtId="0" fontId="13" fillId="8" borderId="0" xfId="0" applyFont="1" applyFill="1" applyAlignment="1">
      <alignment horizontal="center" vertical="center"/>
    </xf>
    <xf numFmtId="0" fontId="13" fillId="8" borderId="0" xfId="0" applyFont="1" applyFill="1" applyAlignment="1">
      <alignment vertical="center"/>
    </xf>
    <xf numFmtId="0" fontId="23" fillId="0" borderId="0" xfId="0" applyFont="1" applyAlignment="1">
      <alignment horizontal="center" vertical="center"/>
    </xf>
    <xf numFmtId="0" fontId="12" fillId="2" borderId="25" xfId="0" applyFont="1" applyFill="1" applyBorder="1" applyAlignment="1">
      <alignment horizontal="left" vertical="center"/>
    </xf>
    <xf numFmtId="0" fontId="13" fillId="2" borderId="0" xfId="0" applyFont="1" applyFill="1" applyAlignment="1">
      <alignment vertical="center"/>
    </xf>
    <xf numFmtId="0" fontId="27" fillId="7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9" fillId="8" borderId="0" xfId="0" applyFont="1" applyFill="1" applyAlignment="1">
      <alignment horizontal="center" vertical="center"/>
    </xf>
    <xf numFmtId="0" fontId="12" fillId="10" borderId="25" xfId="0" applyFont="1" applyFill="1" applyBorder="1" applyAlignment="1">
      <alignment horizontal="left" vertical="center"/>
    </xf>
    <xf numFmtId="0" fontId="19" fillId="0" borderId="15" xfId="0" applyFont="1" applyBorder="1" applyAlignment="1">
      <alignment vertical="center"/>
    </xf>
    <xf numFmtId="0" fontId="23" fillId="3" borderId="15" xfId="0" applyFont="1" applyFill="1" applyBorder="1" applyAlignment="1" applyProtection="1">
      <alignment horizontal="center" vertical="center"/>
      <protection locked="0"/>
    </xf>
    <xf numFmtId="0" fontId="23" fillId="3" borderId="15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2" fillId="8" borderId="0" xfId="0" applyFont="1" applyFill="1" applyAlignment="1">
      <alignment horizontal="center" vertical="center"/>
    </xf>
    <xf numFmtId="0" fontId="12" fillId="8" borderId="0" xfId="0" applyFont="1" applyFill="1" applyAlignment="1">
      <alignment vertical="center"/>
    </xf>
    <xf numFmtId="0" fontId="12" fillId="11" borderId="25" xfId="0" applyFont="1" applyFill="1" applyBorder="1" applyAlignment="1">
      <alignment horizontal="left" vertical="center"/>
    </xf>
    <xf numFmtId="0" fontId="12" fillId="11" borderId="0" xfId="0" applyFont="1" applyFill="1" applyAlignment="1">
      <alignment vertical="center"/>
    </xf>
    <xf numFmtId="0" fontId="23" fillId="8" borderId="26" xfId="0" applyFont="1" applyFill="1" applyBorder="1" applyAlignment="1">
      <alignment horizontal="center" vertical="center"/>
    </xf>
    <xf numFmtId="0" fontId="18" fillId="0" borderId="15" xfId="0" applyFont="1" applyBorder="1" applyAlignment="1">
      <alignment vertical="center" wrapText="1"/>
    </xf>
    <xf numFmtId="0" fontId="20" fillId="0" borderId="0" xfId="0" applyFont="1" applyAlignment="1">
      <alignment vertical="center"/>
    </xf>
    <xf numFmtId="0" fontId="12" fillId="12" borderId="25" xfId="0" applyFont="1" applyFill="1" applyBorder="1" applyAlignment="1">
      <alignment horizontal="left" vertical="center"/>
    </xf>
    <xf numFmtId="0" fontId="12" fillId="12" borderId="0" xfId="0" applyFont="1" applyFill="1" applyAlignment="1">
      <alignment vertical="center"/>
    </xf>
    <xf numFmtId="0" fontId="23" fillId="12" borderId="0" xfId="0" applyFont="1" applyFill="1" applyAlignment="1">
      <alignment horizontal="center" vertical="center"/>
    </xf>
    <xf numFmtId="0" fontId="9" fillId="5" borderId="16" xfId="0" applyFont="1" applyFill="1" applyBorder="1" applyAlignment="1">
      <alignment horizontal="center" vertical="center"/>
    </xf>
    <xf numFmtId="0" fontId="9" fillId="5" borderId="22" xfId="0" applyFont="1" applyFill="1" applyBorder="1" applyAlignment="1">
      <alignment horizontal="center" vertical="center"/>
    </xf>
    <xf numFmtId="0" fontId="18" fillId="8" borderId="23" xfId="0" applyFont="1" applyFill="1" applyBorder="1" applyAlignment="1">
      <alignment horizontal="center" vertical="center"/>
    </xf>
    <xf numFmtId="0" fontId="18" fillId="8" borderId="26" xfId="0" applyFont="1" applyFill="1" applyBorder="1" applyAlignment="1">
      <alignment vertical="center"/>
    </xf>
    <xf numFmtId="0" fontId="12" fillId="13" borderId="25" xfId="0" applyFont="1" applyFill="1" applyBorder="1" applyAlignment="1">
      <alignment horizontal="left" vertical="center"/>
    </xf>
    <xf numFmtId="0" fontId="26" fillId="0" borderId="26" xfId="1" applyFont="1" applyBorder="1" applyAlignment="1">
      <alignment horizontal="center" vertical="center"/>
    </xf>
    <xf numFmtId="0" fontId="12" fillId="14" borderId="4" xfId="0" applyFont="1" applyFill="1" applyBorder="1" applyAlignment="1">
      <alignment horizontal="left" vertical="center"/>
    </xf>
    <xf numFmtId="0" fontId="20" fillId="14" borderId="0" xfId="0" applyFont="1" applyFill="1" applyAlignment="1">
      <alignment vertical="center"/>
    </xf>
    <xf numFmtId="0" fontId="20" fillId="14" borderId="0" xfId="0" applyFont="1" applyFill="1" applyAlignment="1">
      <alignment horizontal="center" vertical="center"/>
    </xf>
    <xf numFmtId="0" fontId="25" fillId="14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0" fillId="7" borderId="0" xfId="0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12" fillId="15" borderId="4" xfId="0" applyFont="1" applyFill="1" applyBorder="1" applyAlignment="1">
      <alignment horizontal="left" vertical="center"/>
    </xf>
    <xf numFmtId="0" fontId="25" fillId="15" borderId="0" xfId="0" applyFont="1" applyFill="1" applyAlignment="1">
      <alignment horizontal="center" vertical="center"/>
    </xf>
    <xf numFmtId="0" fontId="18" fillId="8" borderId="26" xfId="0" applyFont="1" applyFill="1" applyBorder="1" applyAlignment="1" applyProtection="1">
      <alignment vertical="center"/>
      <protection locked="0"/>
    </xf>
    <xf numFmtId="0" fontId="23" fillId="8" borderId="26" xfId="0" applyFont="1" applyFill="1" applyBorder="1" applyAlignment="1" applyProtection="1">
      <alignment horizontal="center" vertical="center"/>
      <protection locked="0"/>
    </xf>
    <xf numFmtId="0" fontId="23" fillId="8" borderId="15" xfId="0" applyFont="1" applyFill="1" applyBorder="1" applyAlignment="1" applyProtection="1">
      <alignment horizontal="center" vertical="center"/>
      <protection locked="0"/>
    </xf>
    <xf numFmtId="0" fontId="18" fillId="0" borderId="15" xfId="0" applyFont="1" applyBorder="1" applyAlignment="1">
      <alignment horizontal="center" vertical="center"/>
    </xf>
    <xf numFmtId="0" fontId="9" fillId="9" borderId="27" xfId="0" applyFont="1" applyFill="1" applyBorder="1" applyAlignment="1">
      <alignment horizontal="center" vertical="center"/>
    </xf>
    <xf numFmtId="0" fontId="9" fillId="9" borderId="15" xfId="0" applyFont="1" applyFill="1" applyBorder="1" applyAlignment="1">
      <alignment horizontal="center" vertical="center"/>
    </xf>
    <xf numFmtId="0" fontId="19" fillId="0" borderId="26" xfId="1" applyBorder="1" applyAlignment="1">
      <alignment vertical="center"/>
    </xf>
    <xf numFmtId="0" fontId="19" fillId="0" borderId="26" xfId="1" applyBorder="1" applyAlignment="1">
      <alignment horizontal="left" vertical="center"/>
    </xf>
    <xf numFmtId="0" fontId="12" fillId="10" borderId="0" xfId="0" applyFont="1" applyFill="1" applyAlignment="1">
      <alignment vertical="center"/>
    </xf>
    <xf numFmtId="0" fontId="25" fillId="10" borderId="0" xfId="0" applyFont="1" applyFill="1" applyAlignment="1">
      <alignment horizontal="center" vertical="center"/>
    </xf>
    <xf numFmtId="0" fontId="25" fillId="11" borderId="0" xfId="0" applyFont="1" applyFill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9" fillId="9" borderId="26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2" fillId="8" borderId="6" xfId="0" applyFont="1" applyFill="1" applyBorder="1" applyAlignment="1">
      <alignment horizontal="center" vertical="center" textRotation="90"/>
    </xf>
    <xf numFmtId="0" fontId="6" fillId="8" borderId="15" xfId="0" applyFont="1" applyFill="1" applyBorder="1" applyAlignment="1">
      <alignment vertical="center"/>
    </xf>
    <xf numFmtId="0" fontId="6" fillId="8" borderId="15" xfId="0" applyFont="1" applyFill="1" applyBorder="1" applyAlignment="1">
      <alignment horizontal="left" vertical="center"/>
    </xf>
    <xf numFmtId="0" fontId="6" fillId="8" borderId="15" xfId="0" applyFont="1" applyFill="1" applyBorder="1" applyAlignment="1" applyProtection="1">
      <alignment vertical="center"/>
      <protection locked="0"/>
    </xf>
    <xf numFmtId="0" fontId="8" fillId="10" borderId="18" xfId="0" applyFont="1" applyFill="1" applyBorder="1" applyAlignment="1">
      <alignment horizontal="center" vertical="center"/>
    </xf>
    <xf numFmtId="0" fontId="8" fillId="10" borderId="19" xfId="0" applyFont="1" applyFill="1" applyBorder="1" applyAlignment="1">
      <alignment horizontal="center" vertical="center"/>
    </xf>
    <xf numFmtId="0" fontId="0" fillId="8" borderId="15" xfId="0" applyFill="1" applyBorder="1" applyAlignment="1">
      <alignment horizontal="center"/>
    </xf>
    <xf numFmtId="0" fontId="8" fillId="11" borderId="18" xfId="0" applyFont="1" applyFill="1" applyBorder="1" applyAlignment="1">
      <alignment horizontal="center" vertical="center"/>
    </xf>
    <xf numFmtId="0" fontId="8" fillId="11" borderId="19" xfId="0" applyFont="1" applyFill="1" applyBorder="1" applyAlignment="1">
      <alignment horizontal="center" vertical="center"/>
    </xf>
    <xf numFmtId="0" fontId="22" fillId="13" borderId="29" xfId="0" applyFont="1" applyFill="1" applyBorder="1" applyAlignment="1">
      <alignment horizontal="center"/>
    </xf>
    <xf numFmtId="0" fontId="0" fillId="8" borderId="0" xfId="0" applyFill="1" applyAlignment="1">
      <alignment vertical="center"/>
    </xf>
    <xf numFmtId="0" fontId="6" fillId="8" borderId="15" xfId="0" applyFont="1" applyFill="1" applyBorder="1" applyAlignment="1">
      <alignment horizontal="center" vertical="center"/>
    </xf>
    <xf numFmtId="0" fontId="1" fillId="8" borderId="15" xfId="1" applyFont="1" applyFill="1" applyBorder="1" applyAlignment="1">
      <alignment vertical="center"/>
    </xf>
    <xf numFmtId="0" fontId="1" fillId="8" borderId="15" xfId="1" applyFont="1" applyFill="1" applyBorder="1" applyAlignment="1">
      <alignment horizontal="left" vertical="center"/>
    </xf>
    <xf numFmtId="0" fontId="6" fillId="8" borderId="0" xfId="0" applyFont="1" applyFill="1" applyAlignment="1">
      <alignment vertical="center"/>
    </xf>
    <xf numFmtId="0" fontId="8" fillId="15" borderId="0" xfId="0" applyFont="1" applyFill="1" applyAlignment="1">
      <alignment vertical="center"/>
    </xf>
    <xf numFmtId="0" fontId="8" fillId="15" borderId="0" xfId="0" applyFont="1" applyFill="1" applyAlignment="1">
      <alignment horizontal="center" vertical="center"/>
    </xf>
    <xf numFmtId="0" fontId="8" fillId="15" borderId="18" xfId="0" applyFont="1" applyFill="1" applyBorder="1" applyAlignment="1">
      <alignment horizontal="center" vertical="center"/>
    </xf>
    <xf numFmtId="0" fontId="8" fillId="15" borderId="19" xfId="0" applyFont="1" applyFill="1" applyBorder="1" applyAlignment="1">
      <alignment horizontal="center" vertical="center"/>
    </xf>
    <xf numFmtId="0" fontId="2" fillId="8" borderId="15" xfId="0" applyFont="1" applyFill="1" applyBorder="1"/>
    <xf numFmtId="0" fontId="0" fillId="8" borderId="15" xfId="0" applyFill="1" applyBorder="1"/>
    <xf numFmtId="0" fontId="0" fillId="8" borderId="21" xfId="0" applyFill="1" applyBorder="1"/>
    <xf numFmtId="0" fontId="0" fillId="8" borderId="21" xfId="0" applyFill="1" applyBorder="1" applyAlignment="1">
      <alignment horizontal="center"/>
    </xf>
    <xf numFmtId="0" fontId="1" fillId="8" borderId="15" xfId="0" applyFont="1" applyFill="1" applyBorder="1"/>
    <xf numFmtId="0" fontId="1" fillId="8" borderId="21" xfId="0" applyFont="1" applyFill="1" applyBorder="1"/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8" borderId="26" xfId="0" applyFill="1" applyBorder="1"/>
    <xf numFmtId="0" fontId="0" fillId="8" borderId="26" xfId="0" applyFill="1" applyBorder="1" applyAlignment="1">
      <alignment horizontal="center"/>
    </xf>
    <xf numFmtId="0" fontId="1" fillId="8" borderId="26" xfId="0" applyFont="1" applyFill="1" applyBorder="1"/>
    <xf numFmtId="0" fontId="8" fillId="14" borderId="18" xfId="0" applyFont="1" applyFill="1" applyBorder="1" applyAlignment="1">
      <alignment horizontal="center" vertical="center"/>
    </xf>
    <xf numFmtId="0" fontId="8" fillId="14" borderId="19" xfId="0" applyFont="1" applyFill="1" applyBorder="1" applyAlignment="1">
      <alignment horizontal="center" vertical="center"/>
    </xf>
    <xf numFmtId="0" fontId="8" fillId="14" borderId="30" xfId="0" applyFont="1" applyFill="1" applyBorder="1" applyAlignment="1">
      <alignment horizontal="center" vertical="center"/>
    </xf>
    <xf numFmtId="0" fontId="12" fillId="13" borderId="0" xfId="0" applyFont="1" applyFill="1" applyAlignment="1">
      <alignment vertical="center"/>
    </xf>
    <xf numFmtId="0" fontId="25" fillId="13" borderId="0" xfId="0" applyFont="1" applyFill="1" applyAlignment="1">
      <alignment horizontal="center" vertical="center"/>
    </xf>
    <xf numFmtId="0" fontId="8" fillId="13" borderId="18" xfId="0" applyFont="1" applyFill="1" applyBorder="1" applyAlignment="1">
      <alignment horizontal="center" vertical="center"/>
    </xf>
    <xf numFmtId="0" fontId="8" fillId="13" borderId="19" xfId="0" applyFont="1" applyFill="1" applyBorder="1" applyAlignment="1">
      <alignment horizontal="center" vertical="center"/>
    </xf>
    <xf numFmtId="0" fontId="8" fillId="14" borderId="20" xfId="0" applyFont="1" applyFill="1" applyBorder="1" applyAlignment="1">
      <alignment horizontal="center" vertical="center"/>
    </xf>
    <xf numFmtId="0" fontId="6" fillId="8" borderId="19" xfId="0" applyFont="1" applyFill="1" applyBorder="1" applyAlignment="1">
      <alignment horizontal="center" vertical="center"/>
    </xf>
    <xf numFmtId="0" fontId="8" fillId="9" borderId="14" xfId="0" applyFont="1" applyFill="1" applyBorder="1" applyAlignment="1">
      <alignment horizontal="center" vertical="center"/>
    </xf>
    <xf numFmtId="0" fontId="8" fillId="9" borderId="16" xfId="0" applyFont="1" applyFill="1" applyBorder="1" applyAlignment="1">
      <alignment horizontal="center" vertical="center"/>
    </xf>
    <xf numFmtId="0" fontId="8" fillId="12" borderId="18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/>
    </xf>
    <xf numFmtId="0" fontId="8" fillId="12" borderId="19" xfId="0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1" fillId="0" borderId="15" xfId="0" applyFont="1" applyBorder="1"/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center"/>
    </xf>
    <xf numFmtId="0" fontId="12" fillId="16" borderId="4" xfId="0" applyFont="1" applyFill="1" applyBorder="1" applyAlignment="1">
      <alignment horizontal="left" vertical="center"/>
    </xf>
    <xf numFmtId="0" fontId="8" fillId="16" borderId="0" xfId="0" applyFont="1" applyFill="1" applyAlignment="1">
      <alignment vertical="center"/>
    </xf>
    <xf numFmtId="0" fontId="8" fillId="16" borderId="0" xfId="0" applyFont="1" applyFill="1" applyAlignment="1">
      <alignment horizontal="center" vertical="center"/>
    </xf>
    <xf numFmtId="0" fontId="25" fillId="16" borderId="0" xfId="0" applyFont="1" applyFill="1" applyAlignment="1">
      <alignment horizontal="center" vertical="center"/>
    </xf>
    <xf numFmtId="0" fontId="8" fillId="7" borderId="18" xfId="0" applyFont="1" applyFill="1" applyBorder="1" applyAlignment="1">
      <alignment horizontal="center" vertical="center"/>
    </xf>
    <xf numFmtId="0" fontId="1" fillId="0" borderId="21" xfId="0" applyFont="1" applyBorder="1"/>
    <xf numFmtId="0" fontId="0" fillId="0" borderId="21" xfId="0" applyBorder="1"/>
    <xf numFmtId="0" fontId="8" fillId="7" borderId="19" xfId="0" applyFont="1" applyFill="1" applyBorder="1" applyAlignment="1">
      <alignment horizontal="center" vertical="center"/>
    </xf>
    <xf numFmtId="0" fontId="1" fillId="0" borderId="26" xfId="0" applyFont="1" applyBorder="1"/>
    <xf numFmtId="0" fontId="0" fillId="0" borderId="26" xfId="0" applyBorder="1"/>
    <xf numFmtId="0" fontId="0" fillId="0" borderId="26" xfId="0" applyBorder="1" applyAlignment="1">
      <alignment horizontal="center"/>
    </xf>
    <xf numFmtId="0" fontId="1" fillId="0" borderId="29" xfId="0" applyFont="1" applyBorder="1"/>
    <xf numFmtId="0" fontId="28" fillId="8" borderId="15" xfId="0" applyFont="1" applyFill="1" applyBorder="1"/>
    <xf numFmtId="0" fontId="28" fillId="8" borderId="15" xfId="0" applyFont="1" applyFill="1" applyBorder="1" applyAlignment="1">
      <alignment horizontal="center"/>
    </xf>
    <xf numFmtId="0" fontId="6" fillId="8" borderId="21" xfId="0" applyFont="1" applyFill="1" applyBorder="1" applyAlignment="1">
      <alignment vertical="center"/>
    </xf>
    <xf numFmtId="0" fontId="23" fillId="8" borderId="21" xfId="0" applyFont="1" applyFill="1" applyBorder="1" applyAlignment="1">
      <alignment horizontal="center" vertical="center"/>
    </xf>
    <xf numFmtId="0" fontId="8" fillId="5" borderId="26" xfId="0" applyFont="1" applyFill="1" applyBorder="1" applyAlignment="1">
      <alignment horizontal="center" vertical="center"/>
    </xf>
    <xf numFmtId="0" fontId="2" fillId="0" borderId="26" xfId="0" applyFont="1" applyBorder="1"/>
    <xf numFmtId="0" fontId="22" fillId="0" borderId="26" xfId="0" applyFont="1" applyBorder="1"/>
    <xf numFmtId="0" fontId="22" fillId="0" borderId="26" xfId="0" applyFont="1" applyBorder="1" applyAlignment="1">
      <alignment horizontal="center"/>
    </xf>
    <xf numFmtId="0" fontId="6" fillId="0" borderId="32" xfId="0" applyFont="1" applyBorder="1" applyAlignment="1">
      <alignment horizontal="center" vertical="center"/>
    </xf>
    <xf numFmtId="0" fontId="22" fillId="0" borderId="33" xfId="0" applyFont="1" applyBorder="1" applyAlignment="1">
      <alignment horizontal="left"/>
    </xf>
    <xf numFmtId="0" fontId="22" fillId="0" borderId="33" xfId="0" applyFont="1" applyBorder="1" applyAlignment="1">
      <alignment horizontal="center"/>
    </xf>
    <xf numFmtId="0" fontId="9" fillId="9" borderId="34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8" borderId="26" xfId="0" applyFont="1" applyFill="1" applyBorder="1" applyAlignment="1">
      <alignment vertical="center"/>
    </xf>
    <xf numFmtId="0" fontId="6" fillId="8" borderId="20" xfId="0" applyFont="1" applyFill="1" applyBorder="1" applyAlignment="1">
      <alignment horizontal="center" vertical="center"/>
    </xf>
    <xf numFmtId="0" fontId="0" fillId="0" borderId="29" xfId="0" applyBorder="1"/>
    <xf numFmtId="0" fontId="2" fillId="8" borderId="26" xfId="0" applyFont="1" applyFill="1" applyBorder="1"/>
    <xf numFmtId="0" fontId="1" fillId="8" borderId="33" xfId="0" applyFont="1" applyFill="1" applyBorder="1" applyAlignment="1">
      <alignment vertical="center"/>
    </xf>
    <xf numFmtId="0" fontId="23" fillId="8" borderId="33" xfId="0" applyFont="1" applyFill="1" applyBorder="1" applyAlignment="1">
      <alignment horizontal="center" vertical="center"/>
    </xf>
    <xf numFmtId="0" fontId="9" fillId="5" borderId="34" xfId="0" applyFont="1" applyFill="1" applyBorder="1" applyAlignment="1">
      <alignment horizontal="center" vertical="center"/>
    </xf>
    <xf numFmtId="0" fontId="6" fillId="8" borderId="18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  <xf numFmtId="0" fontId="9" fillId="9" borderId="35" xfId="0" applyFont="1" applyFill="1" applyBorder="1" applyAlignment="1">
      <alignment horizontal="center" vertical="center"/>
    </xf>
    <xf numFmtId="0" fontId="9" fillId="9" borderId="36" xfId="0" applyFont="1" applyFill="1" applyBorder="1" applyAlignment="1">
      <alignment horizontal="center" vertical="center"/>
    </xf>
    <xf numFmtId="0" fontId="9" fillId="9" borderId="37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8" borderId="16" xfId="0" applyFill="1" applyBorder="1" applyAlignment="1">
      <alignment horizontal="center"/>
    </xf>
    <xf numFmtId="0" fontId="0" fillId="8" borderId="22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23" fillId="0" borderId="3" xfId="0" applyFont="1" applyBorder="1" applyAlignment="1">
      <alignment horizontal="center" vertical="center"/>
    </xf>
    <xf numFmtId="0" fontId="23" fillId="8" borderId="31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16" fontId="25" fillId="8" borderId="6" xfId="0" applyNumberFormat="1" applyFont="1" applyFill="1" applyBorder="1" applyAlignment="1">
      <alignment horizontal="center" vertical="center" textRotation="90"/>
    </xf>
    <xf numFmtId="0" fontId="8" fillId="0" borderId="21" xfId="0" applyFont="1" applyBorder="1" applyAlignment="1" applyProtection="1">
      <alignment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12" fillId="17" borderId="4" xfId="0" applyFont="1" applyFill="1" applyBorder="1" applyAlignment="1">
      <alignment horizontal="left" vertical="center"/>
    </xf>
    <xf numFmtId="0" fontId="8" fillId="17" borderId="0" xfId="0" applyFont="1" applyFill="1" applyAlignment="1">
      <alignment vertical="center"/>
    </xf>
    <xf numFmtId="0" fontId="8" fillId="17" borderId="0" xfId="0" applyFont="1" applyFill="1" applyAlignment="1">
      <alignment horizontal="center" vertical="center"/>
    </xf>
    <xf numFmtId="0" fontId="25" fillId="17" borderId="0" xfId="0" applyFont="1" applyFill="1" applyAlignment="1">
      <alignment horizontal="center" vertical="center"/>
    </xf>
    <xf numFmtId="0" fontId="8" fillId="17" borderId="18" xfId="0" applyFont="1" applyFill="1" applyBorder="1" applyAlignment="1">
      <alignment horizontal="center" vertical="center"/>
    </xf>
    <xf numFmtId="0" fontId="8" fillId="17" borderId="19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9" borderId="24" xfId="0" applyFont="1" applyFill="1" applyBorder="1" applyAlignment="1">
      <alignment horizontal="center" vertical="center"/>
    </xf>
    <xf numFmtId="0" fontId="18" fillId="8" borderId="20" xfId="0" applyFont="1" applyFill="1" applyBorder="1" applyAlignment="1">
      <alignment horizontal="center" vertical="center"/>
    </xf>
    <xf numFmtId="0" fontId="8" fillId="11" borderId="15" xfId="0" applyFont="1" applyFill="1" applyBorder="1" applyAlignment="1">
      <alignment vertical="center"/>
    </xf>
    <xf numFmtId="0" fontId="28" fillId="0" borderId="26" xfId="0" applyFont="1" applyBorder="1"/>
    <xf numFmtId="0" fontId="28" fillId="0" borderId="26" xfId="0" applyFont="1" applyBorder="1" applyAlignment="1">
      <alignment horizontal="center"/>
    </xf>
    <xf numFmtId="0" fontId="2" fillId="11" borderId="29" xfId="0" applyFont="1" applyFill="1" applyBorder="1"/>
    <xf numFmtId="0" fontId="1" fillId="8" borderId="31" xfId="0" applyFont="1" applyFill="1" applyBorder="1" applyAlignment="1">
      <alignment vertical="center"/>
    </xf>
    <xf numFmtId="0" fontId="2" fillId="17" borderId="15" xfId="0" applyFont="1" applyFill="1" applyBorder="1"/>
    <xf numFmtId="0" fontId="22" fillId="17" borderId="15" xfId="0" applyFont="1" applyFill="1" applyBorder="1"/>
    <xf numFmtId="0" fontId="22" fillId="17" borderId="15" xfId="0" applyFont="1" applyFill="1" applyBorder="1" applyAlignment="1">
      <alignment horizontal="center"/>
    </xf>
    <xf numFmtId="0" fontId="0" fillId="8" borderId="24" xfId="0" applyFill="1" applyBorder="1" applyAlignment="1">
      <alignment horizontal="center"/>
    </xf>
    <xf numFmtId="0" fontId="8" fillId="9" borderId="22" xfId="0" applyFont="1" applyFill="1" applyBorder="1" applyAlignment="1">
      <alignment horizontal="center" vertical="center"/>
    </xf>
    <xf numFmtId="0" fontId="12" fillId="18" borderId="25" xfId="0" applyFont="1" applyFill="1" applyBorder="1" applyAlignment="1">
      <alignment horizontal="left" vertical="center"/>
    </xf>
    <xf numFmtId="0" fontId="12" fillId="18" borderId="0" xfId="0" applyFont="1" applyFill="1" applyAlignment="1">
      <alignment vertical="center"/>
    </xf>
    <xf numFmtId="0" fontId="27" fillId="18" borderId="0" xfId="0" applyFont="1" applyFill="1" applyAlignment="1" applyProtection="1">
      <alignment horizontal="center" vertical="center"/>
      <protection locked="0"/>
    </xf>
    <xf numFmtId="0" fontId="8" fillId="18" borderId="18" xfId="0" applyFont="1" applyFill="1" applyBorder="1" applyAlignment="1">
      <alignment horizontal="center" vertical="center"/>
    </xf>
    <xf numFmtId="0" fontId="2" fillId="18" borderId="29" xfId="0" applyFont="1" applyFill="1" applyBorder="1"/>
    <xf numFmtId="0" fontId="8" fillId="18" borderId="19" xfId="0" applyFont="1" applyFill="1" applyBorder="1" applyAlignment="1">
      <alignment horizontal="center" vertical="center"/>
    </xf>
    <xf numFmtId="0" fontId="28" fillId="8" borderId="26" xfId="0" applyFont="1" applyFill="1" applyBorder="1"/>
    <xf numFmtId="0" fontId="28" fillId="8" borderId="26" xfId="0" applyFont="1" applyFill="1" applyBorder="1" applyAlignment="1">
      <alignment horizontal="center"/>
    </xf>
    <xf numFmtId="0" fontId="17" fillId="0" borderId="2" xfId="0" applyFont="1" applyBorder="1" applyAlignment="1" applyProtection="1">
      <alignment vertical="center"/>
      <protection locked="0"/>
    </xf>
    <xf numFmtId="0" fontId="2" fillId="7" borderId="29" xfId="0" applyFont="1" applyFill="1" applyBorder="1"/>
    <xf numFmtId="0" fontId="22" fillId="7" borderId="29" xfId="0" applyFont="1" applyFill="1" applyBorder="1"/>
    <xf numFmtId="0" fontId="22" fillId="7" borderId="29" xfId="0" applyFont="1" applyFill="1" applyBorder="1" applyAlignment="1">
      <alignment horizontal="center"/>
    </xf>
    <xf numFmtId="0" fontId="19" fillId="8" borderId="31" xfId="0" applyFont="1" applyFill="1" applyBorder="1" applyAlignment="1">
      <alignment vertical="center"/>
    </xf>
    <xf numFmtId="0" fontId="2" fillId="16" borderId="15" xfId="0" applyFont="1" applyFill="1" applyBorder="1"/>
    <xf numFmtId="0" fontId="8" fillId="10" borderId="20" xfId="0" applyFont="1" applyFill="1" applyBorder="1" applyAlignment="1">
      <alignment horizontal="center" vertical="center"/>
    </xf>
    <xf numFmtId="0" fontId="6" fillId="0" borderId="29" xfId="0" applyFont="1" applyBorder="1" applyAlignment="1">
      <alignment vertical="center"/>
    </xf>
    <xf numFmtId="0" fontId="8" fillId="11" borderId="20" xfId="0" applyFont="1" applyFill="1" applyBorder="1" applyAlignment="1">
      <alignment horizontal="center" vertical="center"/>
    </xf>
    <xf numFmtId="0" fontId="2" fillId="11" borderId="29" xfId="0" applyFont="1" applyFill="1" applyBorder="1" applyAlignment="1">
      <alignment horizontal="center"/>
    </xf>
    <xf numFmtId="0" fontId="2" fillId="11" borderId="15" xfId="0" applyFont="1" applyFill="1" applyBorder="1"/>
    <xf numFmtId="0" fontId="22" fillId="11" borderId="15" xfId="0" applyFont="1" applyFill="1" applyBorder="1" applyAlignment="1">
      <alignment horizontal="center"/>
    </xf>
    <xf numFmtId="0" fontId="1" fillId="8" borderId="26" xfId="0" applyFont="1" applyFill="1" applyBorder="1" applyAlignment="1">
      <alignment vertical="center"/>
    </xf>
    <xf numFmtId="0" fontId="9" fillId="5" borderId="24" xfId="0" applyFont="1" applyFill="1" applyBorder="1" applyAlignment="1">
      <alignment horizontal="center" vertical="center"/>
    </xf>
    <xf numFmtId="0" fontId="22" fillId="17" borderId="29" xfId="0" applyFont="1" applyFill="1" applyBorder="1"/>
    <xf numFmtId="0" fontId="22" fillId="17" borderId="29" xfId="0" applyFont="1" applyFill="1" applyBorder="1" applyAlignment="1">
      <alignment horizontal="center"/>
    </xf>
    <xf numFmtId="0" fontId="8" fillId="17" borderId="20" xfId="0" applyFont="1" applyFill="1" applyBorder="1" applyAlignment="1">
      <alignment horizontal="center" vertical="center"/>
    </xf>
    <xf numFmtId="0" fontId="2" fillId="15" borderId="15" xfId="0" applyFont="1" applyFill="1" applyBorder="1"/>
    <xf numFmtId="0" fontId="2" fillId="16" borderId="29" xfId="0" applyFont="1" applyFill="1" applyBorder="1"/>
    <xf numFmtId="0" fontId="22" fillId="16" borderId="29" xfId="0" applyFont="1" applyFill="1" applyBorder="1"/>
    <xf numFmtId="0" fontId="22" fillId="16" borderId="29" xfId="0" applyFont="1" applyFill="1" applyBorder="1" applyAlignment="1">
      <alignment horizontal="center"/>
    </xf>
    <xf numFmtId="0" fontId="22" fillId="16" borderId="15" xfId="0" applyFont="1" applyFill="1" applyBorder="1"/>
    <xf numFmtId="0" fontId="22" fillId="16" borderId="15" xfId="0" applyFont="1" applyFill="1" applyBorder="1" applyAlignment="1">
      <alignment horizontal="center"/>
    </xf>
    <xf numFmtId="0" fontId="8" fillId="9" borderId="35" xfId="0" applyFont="1" applyFill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" fillId="0" borderId="33" xfId="0" applyFont="1" applyBorder="1"/>
    <xf numFmtId="0" fontId="0" fillId="0" borderId="33" xfId="0" applyBorder="1"/>
    <xf numFmtId="0" fontId="0" fillId="0" borderId="33" xfId="0" applyBorder="1" applyAlignment="1">
      <alignment horizontal="center"/>
    </xf>
    <xf numFmtId="0" fontId="2" fillId="18" borderId="15" xfId="0" applyFont="1" applyFill="1" applyBorder="1"/>
    <xf numFmtId="0" fontId="2" fillId="7" borderId="21" xfId="0" applyFont="1" applyFill="1" applyBorder="1"/>
    <xf numFmtId="0" fontId="22" fillId="7" borderId="21" xfId="0" applyFont="1" applyFill="1" applyBorder="1"/>
    <xf numFmtId="0" fontId="22" fillId="7" borderId="21" xfId="0" applyFont="1" applyFill="1" applyBorder="1" applyAlignment="1">
      <alignment horizontal="center"/>
    </xf>
    <xf numFmtId="0" fontId="2" fillId="10" borderId="29" xfId="0" applyFont="1" applyFill="1" applyBorder="1"/>
    <xf numFmtId="0" fontId="2" fillId="10" borderId="29" xfId="0" applyFont="1" applyFill="1" applyBorder="1" applyAlignment="1">
      <alignment horizontal="center"/>
    </xf>
    <xf numFmtId="0" fontId="8" fillId="12" borderId="30" xfId="0" applyFont="1" applyFill="1" applyBorder="1" applyAlignment="1">
      <alignment horizontal="center" vertical="center"/>
    </xf>
    <xf numFmtId="0" fontId="22" fillId="13" borderId="29" xfId="0" applyFont="1" applyFill="1" applyBorder="1" applyAlignment="1">
      <alignment horizontal="left"/>
    </xf>
    <xf numFmtId="0" fontId="6" fillId="0" borderId="15" xfId="0" applyFont="1" applyBorder="1" applyAlignment="1" applyProtection="1">
      <alignment vertical="center"/>
      <protection locked="0"/>
    </xf>
    <xf numFmtId="0" fontId="2" fillId="16" borderId="31" xfId="0" applyFont="1" applyFill="1" applyBorder="1"/>
    <xf numFmtId="0" fontId="22" fillId="16" borderId="31" xfId="0" applyFont="1" applyFill="1" applyBorder="1"/>
    <xf numFmtId="0" fontId="22" fillId="16" borderId="31" xfId="0" applyFont="1" applyFill="1" applyBorder="1" applyAlignment="1">
      <alignment horizontal="center"/>
    </xf>
    <xf numFmtId="0" fontId="8" fillId="9" borderId="17" xfId="0" applyFont="1" applyFill="1" applyBorder="1" applyAlignment="1">
      <alignment horizontal="center" vertical="center"/>
    </xf>
    <xf numFmtId="0" fontId="8" fillId="14" borderId="15" xfId="0" applyFont="1" applyFill="1" applyBorder="1" applyAlignment="1">
      <alignment horizontal="left" vertical="center"/>
    </xf>
    <xf numFmtId="0" fontId="8" fillId="14" borderId="15" xfId="0" applyFont="1" applyFill="1" applyBorder="1" applyAlignment="1">
      <alignment horizontal="center" vertical="center"/>
    </xf>
    <xf numFmtId="0" fontId="2" fillId="14" borderId="29" xfId="0" applyFont="1" applyFill="1" applyBorder="1"/>
    <xf numFmtId="0" fontId="2" fillId="14" borderId="29" xfId="0" applyFont="1" applyFill="1" applyBorder="1" applyAlignment="1">
      <alignment horizontal="center"/>
    </xf>
    <xf numFmtId="0" fontId="22" fillId="18" borderId="15" xfId="0" applyFont="1" applyFill="1" applyBorder="1"/>
    <xf numFmtId="0" fontId="22" fillId="18" borderId="15" xfId="0" applyFont="1" applyFill="1" applyBorder="1" applyAlignment="1">
      <alignment horizontal="center"/>
    </xf>
    <xf numFmtId="0" fontId="8" fillId="7" borderId="15" xfId="0" applyFont="1" applyFill="1" applyBorder="1" applyAlignment="1">
      <alignment vertical="center"/>
    </xf>
    <xf numFmtId="0" fontId="25" fillId="7" borderId="15" xfId="0" applyFont="1" applyFill="1" applyBorder="1" applyAlignment="1">
      <alignment horizontal="center" vertical="center"/>
    </xf>
    <xf numFmtId="0" fontId="8" fillId="10" borderId="15" xfId="0" applyFont="1" applyFill="1" applyBorder="1" applyAlignment="1">
      <alignment vertical="center"/>
    </xf>
    <xf numFmtId="0" fontId="8" fillId="10" borderId="15" xfId="0" applyFont="1" applyFill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22" fillId="13" borderId="15" xfId="0" applyFont="1" applyFill="1" applyBorder="1" applyAlignment="1">
      <alignment horizontal="center"/>
    </xf>
    <xf numFmtId="0" fontId="2" fillId="13" borderId="15" xfId="0" applyFont="1" applyFill="1" applyBorder="1"/>
    <xf numFmtId="0" fontId="22" fillId="13" borderId="15" xfId="0" applyFont="1" applyFill="1" applyBorder="1"/>
    <xf numFmtId="0" fontId="8" fillId="13" borderId="20" xfId="0" applyFont="1" applyFill="1" applyBorder="1" applyAlignment="1">
      <alignment horizontal="center" vertical="center"/>
    </xf>
    <xf numFmtId="0" fontId="2" fillId="13" borderId="21" xfId="0" applyFont="1" applyFill="1" applyBorder="1"/>
    <xf numFmtId="0" fontId="22" fillId="13" borderId="21" xfId="0" applyFont="1" applyFill="1" applyBorder="1"/>
    <xf numFmtId="0" fontId="22" fillId="13" borderId="21" xfId="0" applyFont="1" applyFill="1" applyBorder="1" applyAlignment="1">
      <alignment horizontal="center"/>
    </xf>
    <xf numFmtId="0" fontId="2" fillId="17" borderId="29" xfId="0" applyFont="1" applyFill="1" applyBorder="1"/>
    <xf numFmtId="0" fontId="22" fillId="14" borderId="29" xfId="0" applyFont="1" applyFill="1" applyBorder="1"/>
    <xf numFmtId="0" fontId="22" fillId="14" borderId="29" xfId="0" applyFont="1" applyFill="1" applyBorder="1" applyAlignment="1">
      <alignment horizontal="center"/>
    </xf>
    <xf numFmtId="0" fontId="8" fillId="14" borderId="15" xfId="0" applyFont="1" applyFill="1" applyBorder="1" applyAlignment="1">
      <alignment vertical="center"/>
    </xf>
    <xf numFmtId="0" fontId="1" fillId="0" borderId="15" xfId="0" applyFont="1" applyBorder="1" applyAlignment="1">
      <alignment horizontal="center"/>
    </xf>
    <xf numFmtId="0" fontId="22" fillId="18" borderId="29" xfId="0" applyFont="1" applyFill="1" applyBorder="1"/>
    <xf numFmtId="0" fontId="22" fillId="18" borderId="29" xfId="0" applyFont="1" applyFill="1" applyBorder="1" applyAlignment="1">
      <alignment horizontal="center"/>
    </xf>
    <xf numFmtId="0" fontId="8" fillId="7" borderId="30" xfId="0" applyFont="1" applyFill="1" applyBorder="1" applyAlignment="1">
      <alignment horizontal="center" vertical="center"/>
    </xf>
    <xf numFmtId="0" fontId="2" fillId="12" borderId="31" xfId="0" applyFont="1" applyFill="1" applyBorder="1" applyAlignment="1">
      <alignment vertical="center"/>
    </xf>
    <xf numFmtId="16" fontId="23" fillId="0" borderId="3" xfId="0" applyNumberFormat="1" applyFont="1" applyBorder="1" applyAlignment="1">
      <alignment horizontal="center" vertical="center"/>
    </xf>
    <xf numFmtId="0" fontId="8" fillId="15" borderId="15" xfId="0" applyFont="1" applyFill="1" applyBorder="1" applyAlignment="1">
      <alignment vertical="center"/>
    </xf>
    <xf numFmtId="0" fontId="22" fillId="15" borderId="15" xfId="0" applyFont="1" applyFill="1" applyBorder="1" applyAlignment="1">
      <alignment horizontal="center"/>
    </xf>
    <xf numFmtId="0" fontId="8" fillId="15" borderId="20" xfId="0" applyFont="1" applyFill="1" applyBorder="1" applyAlignment="1">
      <alignment horizontal="center" vertical="center"/>
    </xf>
    <xf numFmtId="0" fontId="2" fillId="11" borderId="21" xfId="0" applyFont="1" applyFill="1" applyBorder="1"/>
    <xf numFmtId="0" fontId="8" fillId="14" borderId="26" xfId="0" applyFont="1" applyFill="1" applyBorder="1" applyAlignment="1">
      <alignment horizontal="left" vertical="center"/>
    </xf>
    <xf numFmtId="0" fontId="8" fillId="14" borderId="26" xfId="0" applyFont="1" applyFill="1" applyBorder="1" applyAlignment="1">
      <alignment horizontal="center" vertical="center"/>
    </xf>
    <xf numFmtId="0" fontId="2" fillId="15" borderId="29" xfId="0" applyFont="1" applyFill="1" applyBorder="1"/>
    <xf numFmtId="0" fontId="8" fillId="15" borderId="29" xfId="0" applyFont="1" applyFill="1" applyBorder="1" applyAlignment="1">
      <alignment vertical="center"/>
    </xf>
    <xf numFmtId="0" fontId="22" fillId="15" borderId="29" xfId="0" applyFont="1" applyFill="1" applyBorder="1" applyAlignment="1">
      <alignment horizontal="center"/>
    </xf>
    <xf numFmtId="0" fontId="2" fillId="14" borderId="33" xfId="0" applyFont="1" applyFill="1" applyBorder="1"/>
    <xf numFmtId="0" fontId="22" fillId="14" borderId="33" xfId="0" applyFont="1" applyFill="1" applyBorder="1"/>
    <xf numFmtId="0" fontId="22" fillId="14" borderId="33" xfId="0" applyFont="1" applyFill="1" applyBorder="1" applyAlignment="1">
      <alignment horizontal="center"/>
    </xf>
    <xf numFmtId="0" fontId="30" fillId="0" borderId="15" xfId="36" applyBorder="1"/>
    <xf numFmtId="0" fontId="30" fillId="0" borderId="15" xfId="36" applyBorder="1" applyAlignment="1">
      <alignment horizontal="center"/>
    </xf>
    <xf numFmtId="0" fontId="8" fillId="18" borderId="33" xfId="0" applyFont="1" applyFill="1" applyBorder="1" applyAlignment="1">
      <alignment vertical="center"/>
    </xf>
    <xf numFmtId="0" fontId="8" fillId="18" borderId="33" xfId="0" applyFont="1" applyFill="1" applyBorder="1" applyAlignment="1">
      <alignment horizontal="center" vertical="center"/>
    </xf>
    <xf numFmtId="0" fontId="6" fillId="8" borderId="23" xfId="0" applyFont="1" applyFill="1" applyBorder="1" applyAlignment="1">
      <alignment horizontal="center" vertical="center"/>
    </xf>
    <xf numFmtId="16" fontId="23" fillId="7" borderId="4" xfId="0" applyNumberFormat="1" applyFont="1" applyFill="1" applyBorder="1" applyAlignment="1">
      <alignment horizontal="center" vertical="center"/>
    </xf>
    <xf numFmtId="0" fontId="8" fillId="15" borderId="21" xfId="0" applyFont="1" applyFill="1" applyBorder="1" applyAlignment="1">
      <alignment horizontal="left" vertical="center"/>
    </xf>
    <xf numFmtId="0" fontId="8" fillId="15" borderId="21" xfId="0" applyFont="1" applyFill="1" applyBorder="1" applyAlignment="1">
      <alignment horizontal="center" vertical="center"/>
    </xf>
    <xf numFmtId="16" fontId="23" fillId="0" borderId="4" xfId="0" applyNumberFormat="1" applyFont="1" applyBorder="1" applyAlignment="1">
      <alignment horizontal="center" vertical="center"/>
    </xf>
    <xf numFmtId="0" fontId="2" fillId="12" borderId="21" xfId="0" applyFont="1" applyFill="1" applyBorder="1"/>
    <xf numFmtId="0" fontId="2" fillId="12" borderId="15" xfId="0" applyFont="1" applyFill="1" applyBorder="1" applyAlignment="1">
      <alignment vertical="center"/>
    </xf>
    <xf numFmtId="0" fontId="22" fillId="12" borderId="26" xfId="0" applyFont="1" applyFill="1" applyBorder="1"/>
    <xf numFmtId="0" fontId="25" fillId="12" borderId="15" xfId="0" applyFont="1" applyFill="1" applyBorder="1" applyAlignment="1">
      <alignment horizontal="center" vertical="center"/>
    </xf>
    <xf numFmtId="0" fontId="22" fillId="12" borderId="26" xfId="0" applyFont="1" applyFill="1" applyBorder="1" applyAlignment="1">
      <alignment horizontal="center"/>
    </xf>
    <xf numFmtId="0" fontId="29" fillId="11" borderId="21" xfId="0" applyFont="1" applyFill="1" applyBorder="1"/>
    <xf numFmtId="0" fontId="29" fillId="11" borderId="21" xfId="0" applyFont="1" applyFill="1" applyBorder="1" applyAlignment="1">
      <alignment horizontal="center"/>
    </xf>
    <xf numFmtId="0" fontId="23" fillId="0" borderId="4" xfId="0" applyFont="1" applyBorder="1" applyAlignment="1">
      <alignment horizontal="center" vertical="center"/>
    </xf>
    <xf numFmtId="0" fontId="8" fillId="10" borderId="33" xfId="0" applyFont="1" applyFill="1" applyBorder="1" applyAlignment="1">
      <alignment vertical="center"/>
    </xf>
    <xf numFmtId="0" fontId="8" fillId="10" borderId="33" xfId="0" applyFont="1" applyFill="1" applyBorder="1" applyAlignment="1">
      <alignment horizontal="center" vertical="center"/>
    </xf>
    <xf numFmtId="0" fontId="8" fillId="18" borderId="20" xfId="0" applyFont="1" applyFill="1" applyBorder="1" applyAlignment="1">
      <alignment horizontal="center" vertical="center"/>
    </xf>
    <xf numFmtId="0" fontId="2" fillId="17" borderId="33" xfId="0" applyFont="1" applyFill="1" applyBorder="1"/>
    <xf numFmtId="0" fontId="22" fillId="17" borderId="33" xfId="0" applyFont="1" applyFill="1" applyBorder="1"/>
    <xf numFmtId="0" fontId="22" fillId="17" borderId="33" xfId="0" applyFont="1" applyFill="1" applyBorder="1" applyAlignment="1">
      <alignment horizontal="center"/>
    </xf>
    <xf numFmtId="0" fontId="2" fillId="12" borderId="29" xfId="0" applyFont="1" applyFill="1" applyBorder="1"/>
    <xf numFmtId="0" fontId="29" fillId="12" borderId="29" xfId="0" applyFont="1" applyFill="1" applyBorder="1"/>
    <xf numFmtId="0" fontId="29" fillId="12" borderId="29" xfId="0" applyFont="1" applyFill="1" applyBorder="1" applyAlignment="1">
      <alignment horizontal="center"/>
    </xf>
    <xf numFmtId="0" fontId="8" fillId="13" borderId="52" xfId="0" applyFont="1" applyFill="1" applyBorder="1" applyAlignment="1">
      <alignment horizontal="center" vertical="center"/>
    </xf>
    <xf numFmtId="0" fontId="8" fillId="13" borderId="53" xfId="0" applyFont="1" applyFill="1" applyBorder="1" applyAlignment="1">
      <alignment horizontal="center" vertical="center"/>
    </xf>
    <xf numFmtId="0" fontId="8" fillId="13" borderId="54" xfId="0" applyFont="1" applyFill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8" fillId="16" borderId="18" xfId="0" applyFont="1" applyFill="1" applyBorder="1" applyAlignment="1">
      <alignment horizontal="center" vertical="center"/>
    </xf>
    <xf numFmtId="0" fontId="8" fillId="16" borderId="19" xfId="0" applyFont="1" applyFill="1" applyBorder="1" applyAlignment="1">
      <alignment horizontal="center" vertical="center"/>
    </xf>
    <xf numFmtId="0" fontId="8" fillId="16" borderId="30" xfId="0" applyFont="1" applyFill="1" applyBorder="1" applyAlignment="1">
      <alignment horizontal="center" vertical="center"/>
    </xf>
    <xf numFmtId="0" fontId="30" fillId="0" borderId="21" xfId="36" applyBorder="1"/>
    <xf numFmtId="1" fontId="30" fillId="0" borderId="21" xfId="36" applyNumberFormat="1" applyBorder="1" applyAlignment="1">
      <alignment horizontal="center"/>
    </xf>
    <xf numFmtId="0" fontId="23" fillId="0" borderId="1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 textRotation="90"/>
    </xf>
    <xf numFmtId="0" fontId="23" fillId="7" borderId="2" xfId="0" applyFont="1" applyFill="1" applyBorder="1" applyAlignment="1">
      <alignment horizontal="center" vertical="center"/>
    </xf>
    <xf numFmtId="1" fontId="0" fillId="0" borderId="0" xfId="0" applyNumberFormat="1"/>
    <xf numFmtId="0" fontId="8" fillId="14" borderId="21" xfId="0" applyFont="1" applyFill="1" applyBorder="1" applyAlignment="1">
      <alignment vertical="center"/>
    </xf>
    <xf numFmtId="0" fontId="8" fillId="14" borderId="21" xfId="0" applyFont="1" applyFill="1" applyBorder="1" applyAlignment="1">
      <alignment horizontal="center" vertical="center"/>
    </xf>
    <xf numFmtId="0" fontId="17" fillId="0" borderId="56" xfId="0" applyFont="1" applyBorder="1" applyAlignment="1">
      <alignment vertical="center"/>
    </xf>
    <xf numFmtId="0" fontId="17" fillId="0" borderId="56" xfId="0" applyFont="1" applyBorder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2" fillId="18" borderId="21" xfId="0" applyFont="1" applyFill="1" applyBorder="1"/>
    <xf numFmtId="0" fontId="22" fillId="18" borderId="21" xfId="0" applyFont="1" applyFill="1" applyBorder="1"/>
    <xf numFmtId="0" fontId="22" fillId="18" borderId="21" xfId="0" applyFont="1" applyFill="1" applyBorder="1" applyAlignment="1">
      <alignment horizontal="center"/>
    </xf>
    <xf numFmtId="0" fontId="2" fillId="17" borderId="21" xfId="0" applyFont="1" applyFill="1" applyBorder="1"/>
    <xf numFmtId="0" fontId="22" fillId="17" borderId="21" xfId="0" applyFont="1" applyFill="1" applyBorder="1"/>
    <xf numFmtId="0" fontId="22" fillId="17" borderId="21" xfId="0" applyFont="1" applyFill="1" applyBorder="1" applyAlignment="1">
      <alignment horizontal="center"/>
    </xf>
    <xf numFmtId="0" fontId="6" fillId="0" borderId="3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8" fillId="7" borderId="20" xfId="0" applyFont="1" applyFill="1" applyBorder="1" applyAlignment="1">
      <alignment horizontal="center" vertical="center"/>
    </xf>
    <xf numFmtId="0" fontId="8" fillId="10" borderId="29" xfId="0" applyFont="1" applyFill="1" applyBorder="1" applyAlignment="1">
      <alignment vertical="center"/>
    </xf>
    <xf numFmtId="0" fontId="2" fillId="10" borderId="33" xfId="0" applyFont="1" applyFill="1" applyBorder="1"/>
    <xf numFmtId="0" fontId="8" fillId="10" borderId="29" xfId="0" applyFont="1" applyFill="1" applyBorder="1" applyAlignment="1">
      <alignment horizontal="center" vertical="center"/>
    </xf>
    <xf numFmtId="0" fontId="2" fillId="10" borderId="33" xfId="0" applyFont="1" applyFill="1" applyBorder="1" applyAlignment="1">
      <alignment horizontal="center"/>
    </xf>
    <xf numFmtId="0" fontId="8" fillId="9" borderId="27" xfId="0" applyFont="1" applyFill="1" applyBorder="1" applyAlignment="1">
      <alignment horizontal="center" vertical="center"/>
    </xf>
    <xf numFmtId="0" fontId="29" fillId="11" borderId="15" xfId="0" applyFont="1" applyFill="1" applyBorder="1"/>
    <xf numFmtId="0" fontId="29" fillId="11" borderId="15" xfId="0" applyFont="1" applyFill="1" applyBorder="1" applyAlignment="1">
      <alignment horizontal="center"/>
    </xf>
    <xf numFmtId="0" fontId="23" fillId="0" borderId="26" xfId="0" applyFont="1" applyBorder="1" applyAlignment="1">
      <alignment horizontal="center" vertical="center"/>
    </xf>
    <xf numFmtId="0" fontId="29" fillId="11" borderId="29" xfId="0" applyFont="1" applyFill="1" applyBorder="1"/>
    <xf numFmtId="0" fontId="29" fillId="11" borderId="29" xfId="0" applyFont="1" applyFill="1" applyBorder="1" applyAlignment="1">
      <alignment horizontal="center"/>
    </xf>
    <xf numFmtId="0" fontId="2" fillId="12" borderId="15" xfId="0" applyFont="1" applyFill="1" applyBorder="1"/>
    <xf numFmtId="0" fontId="22" fillId="12" borderId="15" xfId="0" applyFont="1" applyFill="1" applyBorder="1"/>
    <xf numFmtId="0" fontId="22" fillId="12" borderId="15" xfId="0" applyFont="1" applyFill="1" applyBorder="1" applyAlignment="1">
      <alignment horizontal="center"/>
    </xf>
    <xf numFmtId="0" fontId="8" fillId="12" borderId="20" xfId="0" applyFont="1" applyFill="1" applyBorder="1" applyAlignment="1">
      <alignment horizontal="center" vertical="center"/>
    </xf>
    <xf numFmtId="0" fontId="22" fillId="12" borderId="21" xfId="0" applyFont="1" applyFill="1" applyBorder="1"/>
    <xf numFmtId="0" fontId="22" fillId="12" borderId="21" xfId="0" applyFont="1" applyFill="1" applyBorder="1" applyAlignment="1">
      <alignment horizontal="center"/>
    </xf>
    <xf numFmtId="0" fontId="2" fillId="12" borderId="29" xfId="0" applyFont="1" applyFill="1" applyBorder="1" applyAlignment="1">
      <alignment vertical="center"/>
    </xf>
    <xf numFmtId="0" fontId="25" fillId="12" borderId="29" xfId="0" applyFont="1" applyFill="1" applyBorder="1" applyAlignment="1">
      <alignment horizontal="center" vertical="center"/>
    </xf>
    <xf numFmtId="0" fontId="30" fillId="0" borderId="21" xfId="36" applyBorder="1" applyAlignment="1">
      <alignment horizontal="center"/>
    </xf>
    <xf numFmtId="0" fontId="8" fillId="14" borderId="29" xfId="0" applyFont="1" applyFill="1" applyBorder="1" applyAlignment="1">
      <alignment horizontal="left" vertical="center"/>
    </xf>
    <xf numFmtId="0" fontId="2" fillId="14" borderId="26" xfId="0" applyFont="1" applyFill="1" applyBorder="1"/>
    <xf numFmtId="0" fontId="22" fillId="14" borderId="26" xfId="0" applyFont="1" applyFill="1" applyBorder="1"/>
    <xf numFmtId="0" fontId="6" fillId="0" borderId="0" xfId="0" applyFont="1" applyAlignment="1">
      <alignment vertical="center"/>
    </xf>
    <xf numFmtId="0" fontId="8" fillId="14" borderId="29" xfId="0" applyFont="1" applyFill="1" applyBorder="1" applyAlignment="1">
      <alignment horizontal="center" vertical="center"/>
    </xf>
    <xf numFmtId="0" fontId="22" fillId="14" borderId="26" xfId="0" applyFont="1" applyFill="1" applyBorder="1" applyAlignment="1">
      <alignment horizontal="center"/>
    </xf>
    <xf numFmtId="0" fontId="8" fillId="15" borderId="15" xfId="0" applyFont="1" applyFill="1" applyBorder="1" applyAlignment="1">
      <alignment horizontal="left" vertical="center"/>
    </xf>
    <xf numFmtId="0" fontId="8" fillId="15" borderId="15" xfId="0" applyFont="1" applyFill="1" applyBorder="1" applyAlignment="1">
      <alignment horizontal="center" vertical="center"/>
    </xf>
    <xf numFmtId="0" fontId="30" fillId="0" borderId="26" xfId="36" applyBorder="1"/>
    <xf numFmtId="0" fontId="30" fillId="0" borderId="26" xfId="36" applyBorder="1" applyAlignment="1">
      <alignment horizontal="center"/>
    </xf>
    <xf numFmtId="0" fontId="8" fillId="16" borderId="20" xfId="0" applyFont="1" applyFill="1" applyBorder="1" applyAlignment="1">
      <alignment horizontal="center" vertical="center"/>
    </xf>
    <xf numFmtId="0" fontId="2" fillId="16" borderId="21" xfId="0" applyFont="1" applyFill="1" applyBorder="1"/>
    <xf numFmtId="0" fontId="22" fillId="16" borderId="21" xfId="0" applyFont="1" applyFill="1" applyBorder="1"/>
    <xf numFmtId="0" fontId="22" fillId="16" borderId="21" xfId="0" applyFont="1" applyFill="1" applyBorder="1" applyAlignment="1">
      <alignment horizontal="center"/>
    </xf>
    <xf numFmtId="0" fontId="12" fillId="18" borderId="31" xfId="0" applyFont="1" applyFill="1" applyBorder="1" applyAlignment="1">
      <alignment horizontal="left" vertical="center"/>
    </xf>
    <xf numFmtId="0" fontId="12" fillId="18" borderId="31" xfId="0" applyFont="1" applyFill="1" applyBorder="1" applyAlignment="1">
      <alignment vertical="center"/>
    </xf>
    <xf numFmtId="0" fontId="27" fillId="18" borderId="31" xfId="0" applyFont="1" applyFill="1" applyBorder="1" applyAlignment="1" applyProtection="1">
      <alignment horizontal="center" vertical="center"/>
      <protection locked="0"/>
    </xf>
    <xf numFmtId="0" fontId="20" fillId="8" borderId="31" xfId="0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48" fillId="0" borderId="0" xfId="0" applyFont="1"/>
    <xf numFmtId="0" fontId="2" fillId="7" borderId="15" xfId="0" applyFont="1" applyFill="1" applyBorder="1"/>
    <xf numFmtId="0" fontId="8" fillId="7" borderId="21" xfId="0" applyFont="1" applyFill="1" applyBorder="1" applyAlignment="1">
      <alignment vertical="center"/>
    </xf>
    <xf numFmtId="0" fontId="22" fillId="7" borderId="15" xfId="0" applyFont="1" applyFill="1" applyBorder="1"/>
    <xf numFmtId="0" fontId="22" fillId="7" borderId="15" xfId="0" applyFont="1" applyFill="1" applyBorder="1" applyAlignment="1">
      <alignment horizontal="center"/>
    </xf>
    <xf numFmtId="0" fontId="25" fillId="7" borderId="21" xfId="0" applyFont="1" applyFill="1" applyBorder="1" applyAlignment="1">
      <alignment horizontal="center" vertical="center"/>
    </xf>
    <xf numFmtId="0" fontId="8" fillId="10" borderId="21" xfId="0" applyFont="1" applyFill="1" applyBorder="1" applyAlignment="1">
      <alignment vertical="center"/>
    </xf>
    <xf numFmtId="0" fontId="8" fillId="10" borderId="21" xfId="0" applyFont="1" applyFill="1" applyBorder="1" applyAlignment="1">
      <alignment horizontal="center" vertical="center"/>
    </xf>
    <xf numFmtId="0" fontId="6" fillId="0" borderId="26" xfId="0" applyFont="1" applyBorder="1" applyAlignment="1" applyProtection="1">
      <alignment vertical="center"/>
      <protection locked="0"/>
    </xf>
    <xf numFmtId="0" fontId="23" fillId="0" borderId="26" xfId="0" applyFont="1" applyBorder="1" applyAlignment="1" applyProtection="1">
      <alignment horizontal="center" vertical="center"/>
      <protection locked="0"/>
    </xf>
    <xf numFmtId="0" fontId="2" fillId="14" borderId="58" xfId="0" applyFont="1" applyFill="1" applyBorder="1"/>
    <xf numFmtId="0" fontId="22" fillId="14" borderId="58" xfId="0" applyFont="1" applyFill="1" applyBorder="1"/>
    <xf numFmtId="0" fontId="22" fillId="14" borderId="58" xfId="0" applyFont="1" applyFill="1" applyBorder="1" applyAlignment="1">
      <alignment horizontal="center"/>
    </xf>
    <xf numFmtId="0" fontId="8" fillId="15" borderId="29" xfId="0" applyFont="1" applyFill="1" applyBorder="1" applyAlignment="1">
      <alignment horizontal="left" vertical="center"/>
    </xf>
    <xf numFmtId="0" fontId="8" fillId="15" borderId="29" xfId="0" applyFont="1" applyFill="1" applyBorder="1" applyAlignment="1">
      <alignment horizontal="center" vertical="center"/>
    </xf>
    <xf numFmtId="0" fontId="2" fillId="15" borderId="21" xfId="0" applyFont="1" applyFill="1" applyBorder="1"/>
    <xf numFmtId="0" fontId="8" fillId="15" borderId="21" xfId="0" applyFont="1" applyFill="1" applyBorder="1" applyAlignment="1">
      <alignment vertical="center"/>
    </xf>
    <xf numFmtId="0" fontId="22" fillId="15" borderId="21" xfId="0" applyFont="1" applyFill="1" applyBorder="1" applyAlignment="1">
      <alignment horizontal="center"/>
    </xf>
    <xf numFmtId="0" fontId="3" fillId="6" borderId="28" xfId="0" applyFont="1" applyFill="1" applyBorder="1" applyAlignment="1">
      <alignment horizontal="center" vertical="center"/>
    </xf>
    <xf numFmtId="0" fontId="4" fillId="6" borderId="38" xfId="0" applyFont="1" applyFill="1" applyBorder="1" applyAlignment="1">
      <alignment horizontal="center" vertical="center"/>
    </xf>
    <xf numFmtId="0" fontId="4" fillId="6" borderId="39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4" fillId="6" borderId="40" xfId="0" applyFont="1" applyFill="1" applyBorder="1" applyAlignment="1">
      <alignment horizontal="center" vertical="center"/>
    </xf>
    <xf numFmtId="0" fontId="4" fillId="6" borderId="41" xfId="0" applyFont="1" applyFill="1" applyBorder="1" applyAlignment="1">
      <alignment horizontal="center" vertical="center"/>
    </xf>
    <xf numFmtId="0" fontId="25" fillId="8" borderId="38" xfId="0" applyFont="1" applyFill="1" applyBorder="1" applyAlignment="1">
      <alignment horizontal="center" vertical="center" textRotation="90"/>
    </xf>
    <xf numFmtId="0" fontId="25" fillId="8" borderId="0" xfId="0" applyFont="1" applyFill="1" applyAlignment="1">
      <alignment horizontal="center" vertical="center" textRotation="90"/>
    </xf>
    <xf numFmtId="0" fontId="25" fillId="8" borderId="42" xfId="0" applyFont="1" applyFill="1" applyBorder="1" applyAlignment="1">
      <alignment horizontal="center" vertical="center" textRotation="90"/>
    </xf>
    <xf numFmtId="0" fontId="25" fillId="0" borderId="38" xfId="0" applyFont="1" applyBorder="1" applyAlignment="1">
      <alignment horizontal="center" vertical="center" textRotation="90"/>
    </xf>
    <xf numFmtId="0" fontId="25" fillId="0" borderId="0" xfId="0" applyFont="1" applyAlignment="1">
      <alignment horizontal="center" vertical="center" textRotation="90"/>
    </xf>
    <xf numFmtId="0" fontId="25" fillId="0" borderId="42" xfId="0" applyFont="1" applyBorder="1" applyAlignment="1">
      <alignment horizontal="center" vertical="center" textRotation="90"/>
    </xf>
    <xf numFmtId="0" fontId="23" fillId="0" borderId="38" xfId="0" applyFont="1" applyBorder="1" applyAlignment="1">
      <alignment horizontal="center" vertical="center" textRotation="90"/>
    </xf>
    <xf numFmtId="0" fontId="23" fillId="0" borderId="0" xfId="0" applyFont="1" applyAlignment="1">
      <alignment horizontal="center" vertical="center" textRotation="90"/>
    </xf>
    <xf numFmtId="0" fontId="23" fillId="0" borderId="42" xfId="0" applyFont="1" applyBorder="1" applyAlignment="1">
      <alignment horizontal="center" vertical="center" textRotation="90"/>
    </xf>
    <xf numFmtId="0" fontId="23" fillId="0" borderId="2" xfId="0" applyFont="1" applyFill="1" applyBorder="1" applyAlignment="1">
      <alignment horizontal="center" vertical="center"/>
    </xf>
    <xf numFmtId="16" fontId="23" fillId="0" borderId="4" xfId="0" applyNumberFormat="1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 textRotation="90"/>
    </xf>
    <xf numFmtId="0" fontId="25" fillId="0" borderId="0" xfId="0" applyFont="1" applyFill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14" borderId="29" xfId="0" applyFont="1" applyFill="1" applyBorder="1" applyAlignment="1">
      <alignment vertical="center"/>
    </xf>
    <xf numFmtId="0" fontId="2" fillId="14" borderId="15" xfId="0" applyFont="1" applyFill="1" applyBorder="1"/>
    <xf numFmtId="0" fontId="2" fillId="14" borderId="15" xfId="0" applyFont="1" applyFill="1" applyBorder="1" applyAlignment="1">
      <alignment horizontal="center"/>
    </xf>
    <xf numFmtId="0" fontId="0" fillId="0" borderId="0" xfId="0" applyBorder="1"/>
    <xf numFmtId="0" fontId="23" fillId="0" borderId="0" xfId="0" applyFont="1" applyBorder="1" applyAlignment="1">
      <alignment horizontal="center" vertical="center" wrapText="1"/>
    </xf>
    <xf numFmtId="0" fontId="23" fillId="8" borderId="59" xfId="0" applyFont="1" applyFill="1" applyBorder="1" applyAlignment="1">
      <alignment horizontal="center" vertical="center"/>
    </xf>
    <xf numFmtId="0" fontId="22" fillId="12" borderId="29" xfId="0" applyFont="1" applyFill="1" applyBorder="1"/>
    <xf numFmtId="0" fontId="22" fillId="12" borderId="29" xfId="0" applyFont="1" applyFill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8" fillId="14" borderId="58" xfId="0" applyFont="1" applyFill="1" applyBorder="1" applyAlignment="1">
      <alignment horizontal="left" vertical="center"/>
    </xf>
    <xf numFmtId="0" fontId="8" fillId="14" borderId="58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 wrapText="1"/>
    </xf>
    <xf numFmtId="0" fontId="0" fillId="0" borderId="15" xfId="0" applyFill="1" applyBorder="1"/>
    <xf numFmtId="0" fontId="6" fillId="8" borderId="32" xfId="0" applyFont="1" applyFill="1" applyBorder="1" applyAlignment="1">
      <alignment horizontal="center" vertical="center"/>
    </xf>
    <xf numFmtId="0" fontId="0" fillId="8" borderId="59" xfId="0" applyFill="1" applyBorder="1" applyAlignment="1">
      <alignment horizontal="center" vertical="center"/>
    </xf>
    <xf numFmtId="0" fontId="0" fillId="0" borderId="26" xfId="0" applyFill="1" applyBorder="1"/>
    <xf numFmtId="0" fontId="23" fillId="0" borderId="26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0" fillId="0" borderId="0" xfId="0" applyFill="1" applyBorder="1"/>
    <xf numFmtId="0" fontId="2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17" fillId="0" borderId="0" xfId="0" applyFont="1" applyBorder="1" applyAlignment="1">
      <alignment vertical="center"/>
    </xf>
    <xf numFmtId="0" fontId="48" fillId="0" borderId="0" xfId="0" applyFont="1" applyBorder="1"/>
    <xf numFmtId="0" fontId="7" fillId="0" borderId="0" xfId="0" applyFont="1" applyFill="1" applyBorder="1" applyAlignment="1">
      <alignment vertical="center"/>
    </xf>
    <xf numFmtId="0" fontId="48" fillId="0" borderId="0" xfId="0" applyFont="1" applyFill="1" applyBorder="1"/>
  </cellXfs>
  <cellStyles count="44">
    <cellStyle name="20 % – Zvýraznění 1" xfId="19" builtinId="30" customBuiltin="1"/>
    <cellStyle name="20 % – Zvýraznění 2" xfId="22" builtinId="34" customBuiltin="1"/>
    <cellStyle name="20 % – Zvýraznění 3" xfId="25" builtinId="38" customBuiltin="1"/>
    <cellStyle name="20 % – Zvýraznění 4" xfId="28" builtinId="42" customBuiltin="1"/>
    <cellStyle name="20 % – Zvýraznění 5" xfId="31" builtinId="46" customBuiltin="1"/>
    <cellStyle name="20 % – Zvýraznění 6" xfId="34" builtinId="50" customBuiltin="1"/>
    <cellStyle name="40 % – Zvýraznění 1" xfId="20" builtinId="31" customBuiltin="1"/>
    <cellStyle name="40 % – Zvýraznění 2" xfId="23" builtinId="35" customBuiltin="1"/>
    <cellStyle name="40 % – Zvýraznění 3" xfId="26" builtinId="39" customBuiltin="1"/>
    <cellStyle name="40 % – Zvýraznění 4" xfId="29" builtinId="43" customBuiltin="1"/>
    <cellStyle name="40 % – Zvýraznění 5" xfId="32" builtinId="47" customBuiltin="1"/>
    <cellStyle name="40 % – Zvýraznění 6" xfId="35" builtinId="51" customBuiltin="1"/>
    <cellStyle name="60 % – Zvýraznění1 2" xfId="38" xr:uid="{00000000-0005-0000-0000-00000C000000}"/>
    <cellStyle name="60 % – Zvýraznění2 2" xfId="39" xr:uid="{00000000-0005-0000-0000-00000D000000}"/>
    <cellStyle name="60 % – Zvýraznění3 2" xfId="40" xr:uid="{00000000-0005-0000-0000-00000E000000}"/>
    <cellStyle name="60 % – Zvýraznění4 2" xfId="41" xr:uid="{00000000-0005-0000-0000-00000F000000}"/>
    <cellStyle name="60 % – Zvýraznění5 2" xfId="42" xr:uid="{00000000-0005-0000-0000-000010000000}"/>
    <cellStyle name="60 % – Zvýraznění6 2" xfId="43" xr:uid="{00000000-0005-0000-0000-000011000000}"/>
    <cellStyle name="Celkem" xfId="17" builtinId="25" customBuiltin="1"/>
    <cellStyle name="Kontrolní buňka" xfId="13" builtinId="23" customBuiltin="1"/>
    <cellStyle name="Nadpis 1" xfId="3" builtinId="16" customBuiltin="1"/>
    <cellStyle name="Nadpis 2" xfId="4" builtinId="17" customBuiltin="1"/>
    <cellStyle name="Nadpis 3" xfId="5" builtinId="18" customBuiltin="1"/>
    <cellStyle name="Nadpis 4" xfId="6" builtinId="19" customBuiltin="1"/>
    <cellStyle name="Název" xfId="2" builtinId="15" customBuiltin="1"/>
    <cellStyle name="Neutrální 2" xfId="37" xr:uid="{00000000-0005-0000-0000-00001B000000}"/>
    <cellStyle name="Normální" xfId="0" builtinId="0"/>
    <cellStyle name="Normální 2" xfId="36" xr:uid="{00000000-0005-0000-0000-00001D000000}"/>
    <cellStyle name="normální_List1" xfId="1" xr:uid="{00000000-0005-0000-0000-00001E000000}"/>
    <cellStyle name="Poznámka" xfId="15" builtinId="10" customBuiltin="1"/>
    <cellStyle name="Propojená buňka" xfId="12" builtinId="24" customBuiltin="1"/>
    <cellStyle name="Správně" xfId="7" builtinId="26" customBuiltin="1"/>
    <cellStyle name="Špatně" xfId="8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1" builtinId="33" customBuiltin="1"/>
    <cellStyle name="Zvýraznění 3" xfId="24" builtinId="37" customBuiltin="1"/>
    <cellStyle name="Zvýraznění 4" xfId="27" builtinId="41" customBuiltin="1"/>
    <cellStyle name="Zvýraznění 5" xfId="30" builtinId="45" customBuiltin="1"/>
    <cellStyle name="Zvýraznění 6" xfId="33" builtinId="49" customBuiltin="1"/>
  </cellStyles>
  <dxfs count="0"/>
  <tableStyles count="0" defaultTableStyle="TableStyleMedium9" defaultPivotStyle="PivotStyleLight16"/>
  <colors>
    <mruColors>
      <color rgb="FF00CC99"/>
      <color rgb="FF00FF00"/>
      <color rgb="FFF046D0"/>
      <color rgb="FF00FF99"/>
      <color rgb="FFDE12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72"/>
  <sheetViews>
    <sheetView workbookViewId="0">
      <selection activeCell="B456" sqref="B456"/>
    </sheetView>
  </sheetViews>
  <sheetFormatPr defaultColWidth="9.140625" defaultRowHeight="15" x14ac:dyDescent="0.25"/>
  <cols>
    <col min="1" max="1" width="9.140625" style="9"/>
    <col min="2" max="2" width="20.85546875" style="4" customWidth="1"/>
    <col min="3" max="3" width="36.5703125" style="4" bestFit="1" customWidth="1"/>
    <col min="4" max="4" width="11.28515625" style="9" customWidth="1"/>
    <col min="5" max="5" width="12.42578125" style="7" customWidth="1"/>
    <col min="6" max="6" width="1.5703125" style="4" customWidth="1"/>
    <col min="7" max="7" width="1" style="4" customWidth="1"/>
    <col min="8" max="8" width="6.140625" style="116" customWidth="1"/>
    <col min="9" max="11" width="6.140625" style="117" customWidth="1"/>
    <col min="12" max="12" width="6.7109375" style="117" bestFit="1" customWidth="1"/>
    <col min="13" max="14" width="6.5703125" style="117" bestFit="1" customWidth="1"/>
    <col min="15" max="21" width="6.140625" style="117" customWidth="1"/>
    <col min="22" max="22" width="6.140625" style="117" bestFit="1" customWidth="1"/>
    <col min="23" max="24" width="6.140625" style="117" customWidth="1"/>
    <col min="25" max="25" width="6.5703125" style="4" bestFit="1" customWidth="1"/>
    <col min="26" max="26" width="8.85546875" customWidth="1"/>
    <col min="27" max="16384" width="9.140625" style="4"/>
  </cols>
  <sheetData>
    <row r="1" spans="1:26" ht="24.75" customHeight="1" thickBot="1" x14ac:dyDescent="0.3">
      <c r="A1" s="462" t="s">
        <v>226</v>
      </c>
      <c r="B1" s="463"/>
      <c r="C1" s="463"/>
      <c r="D1" s="463"/>
      <c r="E1" s="464"/>
      <c r="F1" s="1"/>
      <c r="G1" s="1"/>
      <c r="H1" s="2">
        <v>1</v>
      </c>
      <c r="I1" s="3">
        <v>2</v>
      </c>
      <c r="J1" s="3">
        <v>3</v>
      </c>
      <c r="K1" s="3">
        <v>4</v>
      </c>
      <c r="L1" s="3">
        <v>5</v>
      </c>
      <c r="M1" s="3">
        <v>6</v>
      </c>
      <c r="N1" s="3">
        <v>7</v>
      </c>
      <c r="O1" s="3">
        <v>8</v>
      </c>
      <c r="P1" s="3">
        <v>10</v>
      </c>
      <c r="Q1" s="3">
        <v>11</v>
      </c>
      <c r="R1" s="3">
        <v>12</v>
      </c>
      <c r="S1" s="3">
        <v>13</v>
      </c>
      <c r="T1" s="3">
        <v>14</v>
      </c>
      <c r="U1" s="3">
        <v>15</v>
      </c>
      <c r="V1" s="3">
        <v>16</v>
      </c>
      <c r="W1" s="3">
        <v>17</v>
      </c>
      <c r="X1" s="3">
        <v>18</v>
      </c>
      <c r="Y1" s="3">
        <v>19</v>
      </c>
      <c r="Z1" s="4"/>
    </row>
    <row r="2" spans="1:26" ht="24" thickBot="1" x14ac:dyDescent="0.3">
      <c r="A2" s="465"/>
      <c r="B2" s="466"/>
      <c r="C2" s="466"/>
      <c r="D2" s="466"/>
      <c r="E2" s="467"/>
      <c r="F2" s="1"/>
      <c r="G2" s="1"/>
      <c r="H2" s="353" t="s">
        <v>227</v>
      </c>
      <c r="I2" s="5" t="s">
        <v>228</v>
      </c>
      <c r="J2" s="5" t="s">
        <v>229</v>
      </c>
      <c r="K2" s="5" t="s">
        <v>167</v>
      </c>
      <c r="L2" s="5" t="s">
        <v>230</v>
      </c>
      <c r="M2" s="5" t="s">
        <v>231</v>
      </c>
      <c r="N2" s="5" t="s">
        <v>232</v>
      </c>
      <c r="O2" s="5" t="s">
        <v>233</v>
      </c>
      <c r="P2" s="5" t="s">
        <v>234</v>
      </c>
      <c r="Q2" s="5" t="s">
        <v>235</v>
      </c>
      <c r="R2" s="364" t="s">
        <v>236</v>
      </c>
      <c r="S2" s="364" t="s">
        <v>237</v>
      </c>
      <c r="T2" s="356" t="s">
        <v>238</v>
      </c>
      <c r="U2" s="230" t="s">
        <v>239</v>
      </c>
      <c r="V2" s="335" t="s">
        <v>240</v>
      </c>
      <c r="W2" s="230" t="s">
        <v>241</v>
      </c>
      <c r="X2" s="230" t="s">
        <v>242</v>
      </c>
      <c r="Y2" s="6" t="s">
        <v>243</v>
      </c>
      <c r="Z2" s="4"/>
    </row>
    <row r="3" spans="1:26" ht="104.25" customHeight="1" thickBot="1" x14ac:dyDescent="0.3">
      <c r="A3" s="7"/>
      <c r="B3" s="8" t="s">
        <v>0</v>
      </c>
      <c r="H3" s="10" t="s">
        <v>1</v>
      </c>
      <c r="I3" s="11" t="s">
        <v>2</v>
      </c>
      <c r="J3" s="386" t="s">
        <v>421</v>
      </c>
      <c r="K3" s="11" t="s">
        <v>165</v>
      </c>
      <c r="L3" s="11" t="s">
        <v>3</v>
      </c>
      <c r="M3" s="11" t="s">
        <v>4</v>
      </c>
      <c r="N3" s="135" t="s">
        <v>147</v>
      </c>
      <c r="O3" s="11" t="s">
        <v>5</v>
      </c>
      <c r="P3" s="12" t="s">
        <v>7</v>
      </c>
      <c r="Q3" s="11" t="s">
        <v>6</v>
      </c>
      <c r="R3" s="12" t="s">
        <v>150</v>
      </c>
      <c r="S3" s="235" t="s">
        <v>166</v>
      </c>
      <c r="T3" s="12" t="s">
        <v>8</v>
      </c>
      <c r="U3" s="11" t="s">
        <v>160</v>
      </c>
      <c r="V3" s="11" t="s">
        <v>151</v>
      </c>
      <c r="W3" s="11" t="s">
        <v>161</v>
      </c>
      <c r="X3" s="11" t="s">
        <v>9</v>
      </c>
      <c r="Y3" s="11" t="s">
        <v>152</v>
      </c>
      <c r="Z3" s="4"/>
    </row>
    <row r="4" spans="1:26" s="17" customFormat="1" ht="15.75" thickBot="1" x14ac:dyDescent="0.3">
      <c r="A4" s="13" t="s">
        <v>10</v>
      </c>
      <c r="B4" s="14" t="s">
        <v>11</v>
      </c>
      <c r="C4" s="14" t="s">
        <v>12</v>
      </c>
      <c r="D4" s="15" t="s">
        <v>13</v>
      </c>
      <c r="E4" s="16" t="s">
        <v>14</v>
      </c>
      <c r="H4" s="18"/>
      <c r="I4" s="19"/>
      <c r="J4" s="19"/>
      <c r="K4" s="19"/>
      <c r="L4" s="19"/>
      <c r="M4" s="468"/>
      <c r="O4" s="20"/>
      <c r="P4" s="19"/>
      <c r="Q4" s="19"/>
      <c r="R4" s="19"/>
      <c r="S4" s="474"/>
      <c r="T4" s="468"/>
      <c r="U4" s="19"/>
      <c r="V4" s="19"/>
      <c r="W4" s="471"/>
      <c r="X4" s="19"/>
    </row>
    <row r="5" spans="1:26" s="21" customFormat="1" ht="22.5" customHeight="1" thickBot="1" x14ac:dyDescent="0.3">
      <c r="A5" s="7"/>
      <c r="C5" s="22"/>
      <c r="D5" s="23"/>
      <c r="E5" s="24"/>
      <c r="H5" s="18"/>
      <c r="I5" s="19"/>
      <c r="J5" s="19"/>
      <c r="K5" s="19"/>
      <c r="L5" s="19"/>
      <c r="M5" s="469"/>
      <c r="N5" s="19"/>
      <c r="O5" s="20"/>
      <c r="P5" s="19"/>
      <c r="Q5" s="19"/>
      <c r="R5" s="19"/>
      <c r="S5" s="475"/>
      <c r="T5" s="469"/>
      <c r="U5" s="19"/>
      <c r="V5" s="19"/>
      <c r="W5" s="472"/>
      <c r="X5" s="19"/>
    </row>
    <row r="6" spans="1:26" s="21" customFormat="1" ht="21.75" thickBot="1" x14ac:dyDescent="0.3">
      <c r="A6" s="25" t="s">
        <v>15</v>
      </c>
      <c r="B6" s="26"/>
      <c r="D6" s="27"/>
      <c r="E6" s="28"/>
      <c r="H6" s="18"/>
      <c r="I6" s="19"/>
      <c r="J6" s="19"/>
      <c r="K6" s="19"/>
      <c r="L6" s="19"/>
      <c r="M6" s="469"/>
      <c r="N6" s="29"/>
      <c r="O6" s="30"/>
      <c r="P6" s="19"/>
      <c r="Q6" s="19"/>
      <c r="R6" s="19"/>
      <c r="S6" s="475"/>
      <c r="T6" s="469"/>
      <c r="U6" s="19"/>
      <c r="V6" s="19"/>
      <c r="W6" s="472"/>
      <c r="X6" s="19"/>
    </row>
    <row r="7" spans="1:26" s="21" customFormat="1" ht="15.75" thickBot="1" x14ac:dyDescent="0.3">
      <c r="A7" s="31"/>
      <c r="B7" s="32"/>
      <c r="C7" s="17"/>
      <c r="D7" s="27"/>
      <c r="E7" s="33"/>
      <c r="H7" s="18"/>
      <c r="I7" s="19"/>
      <c r="J7" s="19"/>
      <c r="K7" s="19"/>
      <c r="L7" s="19"/>
      <c r="M7" s="470"/>
      <c r="N7" s="19"/>
      <c r="O7" s="20"/>
      <c r="P7" s="19"/>
      <c r="Q7" s="19"/>
      <c r="R7" s="19"/>
      <c r="S7" s="476"/>
      <c r="T7" s="470"/>
      <c r="U7" s="19"/>
      <c r="V7" s="19"/>
      <c r="W7" s="473"/>
      <c r="X7" s="19"/>
    </row>
    <row r="8" spans="1:26" s="35" customFormat="1" x14ac:dyDescent="0.25">
      <c r="A8" s="166" t="s">
        <v>16</v>
      </c>
      <c r="B8" s="309" t="s">
        <v>191</v>
      </c>
      <c r="C8" s="309" t="s">
        <v>253</v>
      </c>
      <c r="D8" s="310">
        <v>1996</v>
      </c>
      <c r="E8" s="175">
        <f t="shared" ref="E8:E39" si="0">SUM(H8:X8)</f>
        <v>30</v>
      </c>
      <c r="H8" s="36">
        <v>30</v>
      </c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</row>
    <row r="9" spans="1:26" s="35" customFormat="1" x14ac:dyDescent="0.25">
      <c r="A9" s="167" t="s">
        <v>17</v>
      </c>
      <c r="B9" s="329" t="s">
        <v>254</v>
      </c>
      <c r="C9" s="329" t="s">
        <v>34</v>
      </c>
      <c r="D9" s="308" t="s">
        <v>203</v>
      </c>
      <c r="E9" s="176">
        <f t="shared" si="0"/>
        <v>29</v>
      </c>
      <c r="H9" s="36">
        <v>29</v>
      </c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</row>
    <row r="10" spans="1:26" s="35" customFormat="1" ht="15.75" thickBot="1" x14ac:dyDescent="0.3">
      <c r="A10" s="173" t="s">
        <v>18</v>
      </c>
      <c r="B10" s="345" t="s">
        <v>19</v>
      </c>
      <c r="C10" s="346" t="s">
        <v>255</v>
      </c>
      <c r="D10" s="347" t="s">
        <v>215</v>
      </c>
      <c r="E10" s="257">
        <f t="shared" si="0"/>
        <v>28</v>
      </c>
      <c r="H10" s="36">
        <v>28</v>
      </c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</row>
    <row r="11" spans="1:26" s="35" customFormat="1" x14ac:dyDescent="0.25">
      <c r="A11" s="213" t="s">
        <v>20</v>
      </c>
      <c r="B11" s="165" t="s">
        <v>168</v>
      </c>
      <c r="C11" s="264" t="s">
        <v>222</v>
      </c>
      <c r="D11" s="265" t="s">
        <v>256</v>
      </c>
      <c r="E11" s="246">
        <f t="shared" si="0"/>
        <v>27</v>
      </c>
      <c r="H11" s="36">
        <v>27</v>
      </c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</row>
    <row r="12" spans="1:26" s="35" customFormat="1" ht="15" customHeight="1" x14ac:dyDescent="0.25">
      <c r="A12" s="160" t="s">
        <v>21</v>
      </c>
      <c r="B12" s="158" t="s">
        <v>257</v>
      </c>
      <c r="C12" s="201" t="s">
        <v>144</v>
      </c>
      <c r="D12" s="202">
        <v>1979</v>
      </c>
      <c r="E12" s="176">
        <f t="shared" si="0"/>
        <v>26</v>
      </c>
      <c r="H12" s="36">
        <v>26</v>
      </c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</row>
    <row r="13" spans="1:26" s="35" customFormat="1" x14ac:dyDescent="0.25">
      <c r="A13" s="174" t="s">
        <v>22</v>
      </c>
      <c r="B13" s="158" t="s">
        <v>195</v>
      </c>
      <c r="C13" s="155" t="s">
        <v>148</v>
      </c>
      <c r="D13" s="141">
        <v>1982</v>
      </c>
      <c r="E13" s="176">
        <f t="shared" si="0"/>
        <v>25</v>
      </c>
      <c r="H13" s="36">
        <v>25</v>
      </c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</row>
    <row r="14" spans="1:26" s="35" customFormat="1" x14ac:dyDescent="0.25">
      <c r="A14" s="160" t="s">
        <v>23</v>
      </c>
      <c r="B14" s="158" t="s">
        <v>198</v>
      </c>
      <c r="C14" s="201" t="s">
        <v>199</v>
      </c>
      <c r="D14" s="202">
        <v>1997</v>
      </c>
      <c r="E14" s="176">
        <f t="shared" si="0"/>
        <v>24</v>
      </c>
      <c r="H14" s="36">
        <v>24</v>
      </c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</row>
    <row r="15" spans="1:26" s="35" customFormat="1" x14ac:dyDescent="0.25">
      <c r="A15" s="160" t="s">
        <v>24</v>
      </c>
      <c r="B15" s="158" t="s">
        <v>153</v>
      </c>
      <c r="C15" s="201" t="s">
        <v>199</v>
      </c>
      <c r="D15" s="202" t="s">
        <v>209</v>
      </c>
      <c r="E15" s="176">
        <f t="shared" si="0"/>
        <v>23</v>
      </c>
      <c r="H15" s="36">
        <v>23</v>
      </c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</row>
    <row r="16" spans="1:26" s="35" customFormat="1" x14ac:dyDescent="0.25">
      <c r="A16" s="160" t="s">
        <v>25</v>
      </c>
      <c r="B16" s="158" t="s">
        <v>159</v>
      </c>
      <c r="C16" s="155" t="s">
        <v>148</v>
      </c>
      <c r="D16" s="141" t="s">
        <v>201</v>
      </c>
      <c r="E16" s="176">
        <f t="shared" si="0"/>
        <v>22</v>
      </c>
      <c r="H16" s="36">
        <v>22</v>
      </c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</row>
    <row r="17" spans="1:24" s="35" customFormat="1" x14ac:dyDescent="0.25">
      <c r="A17" s="160" t="s">
        <v>27</v>
      </c>
      <c r="B17" s="158" t="s">
        <v>45</v>
      </c>
      <c r="C17" s="155" t="s">
        <v>154</v>
      </c>
      <c r="D17" s="141" t="s">
        <v>211</v>
      </c>
      <c r="E17" s="176">
        <f t="shared" si="0"/>
        <v>21</v>
      </c>
      <c r="H17" s="36">
        <v>21</v>
      </c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</row>
    <row r="18" spans="1:24" s="35" customFormat="1" x14ac:dyDescent="0.25">
      <c r="A18" s="160" t="s">
        <v>28</v>
      </c>
      <c r="B18" s="181" t="s">
        <v>162</v>
      </c>
      <c r="C18" s="181" t="s">
        <v>146</v>
      </c>
      <c r="D18" s="162" t="s">
        <v>209</v>
      </c>
      <c r="E18" s="176">
        <f t="shared" si="0"/>
        <v>20</v>
      </c>
      <c r="H18" s="36">
        <v>20</v>
      </c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</row>
    <row r="19" spans="1:24" s="35" customFormat="1" x14ac:dyDescent="0.25">
      <c r="A19" s="174" t="s">
        <v>29</v>
      </c>
      <c r="B19" s="181" t="s">
        <v>258</v>
      </c>
      <c r="C19" s="181" t="s">
        <v>259</v>
      </c>
      <c r="D19" s="45">
        <v>1980</v>
      </c>
      <c r="E19" s="176">
        <f t="shared" si="0"/>
        <v>19</v>
      </c>
      <c r="H19" s="36">
        <v>19</v>
      </c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</row>
    <row r="20" spans="1:24" s="35" customFormat="1" x14ac:dyDescent="0.25">
      <c r="A20" s="160" t="s">
        <v>30</v>
      </c>
      <c r="B20" s="158" t="s">
        <v>260</v>
      </c>
      <c r="C20" s="155" t="s">
        <v>261</v>
      </c>
      <c r="D20" s="141">
        <v>1969</v>
      </c>
      <c r="E20" s="176">
        <f t="shared" si="0"/>
        <v>18</v>
      </c>
      <c r="H20" s="36">
        <v>18</v>
      </c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</row>
    <row r="21" spans="1:24" s="35" customFormat="1" x14ac:dyDescent="0.25">
      <c r="A21" s="160" t="s">
        <v>31</v>
      </c>
      <c r="B21" s="158" t="s">
        <v>182</v>
      </c>
      <c r="C21" s="155" t="s">
        <v>181</v>
      </c>
      <c r="D21" s="141" t="s">
        <v>208</v>
      </c>
      <c r="E21" s="176">
        <f t="shared" si="0"/>
        <v>17</v>
      </c>
      <c r="H21" s="36">
        <v>17</v>
      </c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</row>
    <row r="22" spans="1:24" s="35" customFormat="1" x14ac:dyDescent="0.25">
      <c r="A22" s="160" t="s">
        <v>32</v>
      </c>
      <c r="B22" s="158" t="s">
        <v>173</v>
      </c>
      <c r="C22" s="155" t="s">
        <v>172</v>
      </c>
      <c r="D22" s="141">
        <v>1993</v>
      </c>
      <c r="E22" s="176">
        <f t="shared" si="0"/>
        <v>16</v>
      </c>
      <c r="H22" s="36">
        <v>16</v>
      </c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</row>
    <row r="23" spans="1:24" s="35" customFormat="1" x14ac:dyDescent="0.25">
      <c r="A23" s="160" t="s">
        <v>33</v>
      </c>
      <c r="B23" s="158" t="s">
        <v>187</v>
      </c>
      <c r="C23" s="155" t="s">
        <v>199</v>
      </c>
      <c r="D23" s="141" t="s">
        <v>216</v>
      </c>
      <c r="E23" s="176">
        <f t="shared" si="0"/>
        <v>15</v>
      </c>
      <c r="H23" s="36">
        <v>15</v>
      </c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</row>
    <row r="24" spans="1:24" s="35" customFormat="1" x14ac:dyDescent="0.25">
      <c r="A24" s="160" t="s">
        <v>35</v>
      </c>
      <c r="B24" s="158" t="s">
        <v>183</v>
      </c>
      <c r="C24" s="155" t="s">
        <v>184</v>
      </c>
      <c r="D24" s="141" t="s">
        <v>214</v>
      </c>
      <c r="E24" s="176">
        <f t="shared" si="0"/>
        <v>14</v>
      </c>
      <c r="H24" s="36">
        <v>14</v>
      </c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</row>
    <row r="25" spans="1:24" s="35" customFormat="1" x14ac:dyDescent="0.25">
      <c r="A25" s="174" t="s">
        <v>36</v>
      </c>
      <c r="B25" s="158" t="s">
        <v>262</v>
      </c>
      <c r="C25" s="155" t="s">
        <v>263</v>
      </c>
      <c r="D25" s="141" t="s">
        <v>218</v>
      </c>
      <c r="E25" s="176">
        <f t="shared" si="0"/>
        <v>13</v>
      </c>
      <c r="H25" s="36">
        <v>13</v>
      </c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</row>
    <row r="26" spans="1:24" s="35" customFormat="1" x14ac:dyDescent="0.25">
      <c r="A26" s="160" t="s">
        <v>37</v>
      </c>
      <c r="B26" s="181" t="s">
        <v>264</v>
      </c>
      <c r="C26" s="186" t="s">
        <v>265</v>
      </c>
      <c r="D26" s="45">
        <v>1970</v>
      </c>
      <c r="E26" s="176">
        <f t="shared" si="0"/>
        <v>12</v>
      </c>
      <c r="H26" s="36">
        <v>12</v>
      </c>
      <c r="I26" s="37"/>
      <c r="J26" s="37"/>
      <c r="K26" s="37"/>
      <c r="L26" s="37"/>
      <c r="M26" s="37"/>
      <c r="N26" s="37"/>
      <c r="O26" s="37"/>
      <c r="P26" s="37"/>
      <c r="Q26" s="49"/>
      <c r="R26" s="49"/>
      <c r="S26" s="49"/>
      <c r="T26" s="37"/>
      <c r="U26" s="37"/>
      <c r="V26" s="37"/>
      <c r="W26" s="37"/>
      <c r="X26" s="37"/>
    </row>
    <row r="27" spans="1:24" s="35" customFormat="1" x14ac:dyDescent="0.25">
      <c r="A27" s="160" t="s">
        <v>38</v>
      </c>
      <c r="B27" s="158" t="s">
        <v>171</v>
      </c>
      <c r="C27" s="155"/>
      <c r="D27" s="141">
        <v>1985</v>
      </c>
      <c r="E27" s="176">
        <f t="shared" si="0"/>
        <v>11</v>
      </c>
      <c r="H27" s="36">
        <v>11</v>
      </c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</row>
    <row r="28" spans="1:24" s="35" customFormat="1" x14ac:dyDescent="0.25">
      <c r="A28" s="160" t="s">
        <v>39</v>
      </c>
      <c r="B28" s="185" t="s">
        <v>174</v>
      </c>
      <c r="C28" s="185" t="s">
        <v>144</v>
      </c>
      <c r="D28" s="330" t="s">
        <v>202</v>
      </c>
      <c r="E28" s="176">
        <f t="shared" si="0"/>
        <v>10</v>
      </c>
      <c r="H28" s="36">
        <v>10</v>
      </c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</row>
    <row r="29" spans="1:24" s="35" customFormat="1" x14ac:dyDescent="0.25">
      <c r="A29" s="160" t="s">
        <v>40</v>
      </c>
      <c r="B29" s="158" t="s">
        <v>170</v>
      </c>
      <c r="C29" s="155" t="s">
        <v>169</v>
      </c>
      <c r="D29" s="141" t="s">
        <v>210</v>
      </c>
      <c r="E29" s="176">
        <f t="shared" si="0"/>
        <v>9</v>
      </c>
      <c r="H29" s="36">
        <v>9</v>
      </c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</row>
    <row r="30" spans="1:24" s="35" customFormat="1" x14ac:dyDescent="0.25">
      <c r="A30" s="160" t="s">
        <v>41</v>
      </c>
      <c r="B30" s="158" t="s">
        <v>267</v>
      </c>
      <c r="C30" s="155" t="s">
        <v>259</v>
      </c>
      <c r="D30" s="141" t="s">
        <v>218</v>
      </c>
      <c r="E30" s="176">
        <f t="shared" si="0"/>
        <v>8</v>
      </c>
      <c r="H30" s="36">
        <v>8</v>
      </c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</row>
    <row r="31" spans="1:24" s="35" customFormat="1" x14ac:dyDescent="0.25">
      <c r="A31" s="174" t="s">
        <v>42</v>
      </c>
      <c r="B31" s="158" t="s">
        <v>268</v>
      </c>
      <c r="C31" s="155"/>
      <c r="D31" s="141">
        <v>1986</v>
      </c>
      <c r="E31" s="176">
        <f t="shared" si="0"/>
        <v>7</v>
      </c>
      <c r="H31" s="36">
        <v>7</v>
      </c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</row>
    <row r="32" spans="1:24" s="35" customFormat="1" x14ac:dyDescent="0.25">
      <c r="A32" s="160" t="s">
        <v>43</v>
      </c>
      <c r="B32" s="158" t="s">
        <v>188</v>
      </c>
      <c r="C32" s="155" t="s">
        <v>189</v>
      </c>
      <c r="D32" s="141" t="s">
        <v>213</v>
      </c>
      <c r="E32" s="176">
        <f t="shared" si="0"/>
        <v>6</v>
      </c>
      <c r="H32" s="36">
        <v>6</v>
      </c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</row>
    <row r="33" spans="1:24" s="35" customFormat="1" x14ac:dyDescent="0.25">
      <c r="A33" s="160" t="s">
        <v>44</v>
      </c>
      <c r="B33" s="158" t="s">
        <v>175</v>
      </c>
      <c r="C33" s="155" t="s">
        <v>269</v>
      </c>
      <c r="D33" s="141">
        <v>2008</v>
      </c>
      <c r="E33" s="176">
        <f t="shared" si="0"/>
        <v>5</v>
      </c>
      <c r="H33" s="36">
        <v>5</v>
      </c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</row>
    <row r="34" spans="1:24" s="35" customFormat="1" x14ac:dyDescent="0.25">
      <c r="A34" s="160" t="s">
        <v>46</v>
      </c>
      <c r="B34" s="158" t="s">
        <v>185</v>
      </c>
      <c r="C34" s="155" t="s">
        <v>186</v>
      </c>
      <c r="D34" s="141" t="s">
        <v>205</v>
      </c>
      <c r="E34" s="176">
        <f t="shared" si="0"/>
        <v>4</v>
      </c>
      <c r="H34" s="36">
        <v>4</v>
      </c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</row>
    <row r="35" spans="1:24" s="35" customFormat="1" x14ac:dyDescent="0.25">
      <c r="A35" s="160" t="s">
        <v>47</v>
      </c>
      <c r="B35" s="158" t="s">
        <v>197</v>
      </c>
      <c r="C35" s="155" t="s">
        <v>207</v>
      </c>
      <c r="D35" s="141">
        <v>1980</v>
      </c>
      <c r="E35" s="176">
        <f t="shared" si="0"/>
        <v>3</v>
      </c>
      <c r="H35" s="36">
        <v>3</v>
      </c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</row>
    <row r="36" spans="1:24" s="35" customFormat="1" ht="15" customHeight="1" x14ac:dyDescent="0.25">
      <c r="A36" s="160" t="s">
        <v>48</v>
      </c>
      <c r="B36" s="158" t="s">
        <v>220</v>
      </c>
      <c r="C36" s="155" t="s">
        <v>148</v>
      </c>
      <c r="D36" s="141">
        <v>1979</v>
      </c>
      <c r="E36" s="176">
        <f t="shared" si="0"/>
        <v>2</v>
      </c>
      <c r="H36" s="36">
        <v>2</v>
      </c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</row>
    <row r="37" spans="1:24" s="35" customFormat="1" ht="15.75" thickBot="1" x14ac:dyDescent="0.3">
      <c r="A37" s="174" t="s">
        <v>49</v>
      </c>
      <c r="B37" s="158" t="s">
        <v>176</v>
      </c>
      <c r="C37" s="155" t="s">
        <v>149</v>
      </c>
      <c r="D37" s="141" t="s">
        <v>203</v>
      </c>
      <c r="E37" s="176">
        <f t="shared" si="0"/>
        <v>1</v>
      </c>
      <c r="H37" s="36">
        <v>1</v>
      </c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</row>
    <row r="38" spans="1:24" s="35" customFormat="1" ht="15.75" hidden="1" thickBot="1" x14ac:dyDescent="0.3">
      <c r="A38" s="55" t="s">
        <v>50</v>
      </c>
      <c r="B38" s="165"/>
      <c r="C38" s="163"/>
      <c r="D38" s="164"/>
      <c r="E38" s="124">
        <f t="shared" si="0"/>
        <v>0</v>
      </c>
      <c r="H38" s="36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</row>
    <row r="39" spans="1:24" s="35" customFormat="1" ht="15.75" hidden="1" thickBot="1" x14ac:dyDescent="0.3">
      <c r="A39" s="43" t="s">
        <v>51</v>
      </c>
      <c r="B39" s="158"/>
      <c r="C39" s="155"/>
      <c r="D39" s="141"/>
      <c r="E39" s="39">
        <f t="shared" si="0"/>
        <v>0</v>
      </c>
      <c r="H39" s="36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</row>
    <row r="40" spans="1:24" s="35" customFormat="1" ht="15.75" hidden="1" thickBot="1" x14ac:dyDescent="0.3">
      <c r="A40" s="43" t="s">
        <v>52</v>
      </c>
      <c r="B40" s="158"/>
      <c r="C40" s="155"/>
      <c r="D40" s="141"/>
      <c r="E40" s="39">
        <f t="shared" ref="E40:E71" si="1">SUM(H40:X40)</f>
        <v>0</v>
      </c>
      <c r="H40" s="36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</row>
    <row r="41" spans="1:24" s="35" customFormat="1" ht="15.75" hidden="1" thickBot="1" x14ac:dyDescent="0.3">
      <c r="A41" s="43" t="s">
        <v>53</v>
      </c>
      <c r="B41" s="158"/>
      <c r="C41" s="155"/>
      <c r="D41" s="141"/>
      <c r="E41" s="39">
        <f t="shared" si="1"/>
        <v>0</v>
      </c>
      <c r="H41" s="36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</row>
    <row r="42" spans="1:24" s="35" customFormat="1" ht="15.75" hidden="1" thickBot="1" x14ac:dyDescent="0.3">
      <c r="A42" s="43" t="s">
        <v>54</v>
      </c>
      <c r="B42" s="158"/>
      <c r="C42" s="181"/>
      <c r="D42" s="141"/>
      <c r="E42" s="39">
        <f t="shared" si="1"/>
        <v>0</v>
      </c>
      <c r="H42" s="36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</row>
    <row r="43" spans="1:24" s="35" customFormat="1" ht="15.75" hidden="1" thickBot="1" x14ac:dyDescent="0.3">
      <c r="A43" s="43" t="s">
        <v>55</v>
      </c>
      <c r="B43" s="158"/>
      <c r="C43" s="155"/>
      <c r="D43" s="141"/>
      <c r="E43" s="39">
        <f t="shared" si="1"/>
        <v>0</v>
      </c>
      <c r="H43" s="36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</row>
    <row r="44" spans="1:24" s="35" customFormat="1" ht="15.75" hidden="1" thickBot="1" x14ac:dyDescent="0.3">
      <c r="A44" s="43" t="s">
        <v>56</v>
      </c>
      <c r="B44" s="158"/>
      <c r="C44" s="155"/>
      <c r="D44" s="141"/>
      <c r="E44" s="39">
        <f t="shared" si="1"/>
        <v>0</v>
      </c>
      <c r="H44" s="36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</row>
    <row r="45" spans="1:24" s="35" customFormat="1" ht="15.75" hidden="1" thickBot="1" x14ac:dyDescent="0.3">
      <c r="A45" s="43" t="s">
        <v>57</v>
      </c>
      <c r="B45" s="158"/>
      <c r="C45" s="181"/>
      <c r="D45" s="141"/>
      <c r="E45" s="39">
        <f t="shared" si="1"/>
        <v>0</v>
      </c>
      <c r="H45" s="36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</row>
    <row r="46" spans="1:24" s="35" customFormat="1" ht="15.75" hidden="1" thickBot="1" x14ac:dyDescent="0.3">
      <c r="A46" s="43" t="s">
        <v>58</v>
      </c>
      <c r="B46" s="158"/>
      <c r="C46" s="155"/>
      <c r="D46" s="141"/>
      <c r="E46" s="39">
        <f t="shared" si="1"/>
        <v>0</v>
      </c>
      <c r="H46" s="36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</row>
    <row r="47" spans="1:24" s="35" customFormat="1" ht="15.75" hidden="1" thickBot="1" x14ac:dyDescent="0.3">
      <c r="A47" s="43" t="s">
        <v>59</v>
      </c>
      <c r="B47" s="158"/>
      <c r="C47" s="155"/>
      <c r="D47" s="141"/>
      <c r="E47" s="39">
        <f t="shared" si="1"/>
        <v>0</v>
      </c>
      <c r="H47" s="36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</row>
    <row r="48" spans="1:24" s="35" customFormat="1" ht="15.75" hidden="1" thickBot="1" x14ac:dyDescent="0.3">
      <c r="A48" s="43" t="s">
        <v>60</v>
      </c>
      <c r="B48" s="181"/>
      <c r="C48" s="181"/>
      <c r="D48" s="45"/>
      <c r="E48" s="39">
        <f t="shared" si="1"/>
        <v>0</v>
      </c>
      <c r="H48" s="36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</row>
    <row r="49" spans="1:24" s="35" customFormat="1" ht="15.75" hidden="1" thickBot="1" x14ac:dyDescent="0.3">
      <c r="A49" s="43" t="s">
        <v>61</v>
      </c>
      <c r="B49" s="158"/>
      <c r="C49" s="155"/>
      <c r="D49" s="141"/>
      <c r="E49" s="39">
        <f t="shared" si="1"/>
        <v>0</v>
      </c>
      <c r="H49" s="36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</row>
    <row r="50" spans="1:24" s="35" customFormat="1" ht="15.75" hidden="1" thickBot="1" x14ac:dyDescent="0.3">
      <c r="A50" s="43" t="s">
        <v>62</v>
      </c>
      <c r="B50" s="158"/>
      <c r="C50" s="155"/>
      <c r="D50" s="141"/>
      <c r="E50" s="39">
        <f t="shared" si="1"/>
        <v>0</v>
      </c>
      <c r="H50" s="36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</row>
    <row r="51" spans="1:24" s="35" customFormat="1" ht="15.75" hidden="1" thickBot="1" x14ac:dyDescent="0.3">
      <c r="A51" s="43" t="s">
        <v>63</v>
      </c>
      <c r="B51" s="181"/>
      <c r="C51" s="181"/>
      <c r="D51" s="45"/>
      <c r="E51" s="39">
        <f t="shared" si="1"/>
        <v>0</v>
      </c>
      <c r="H51" s="36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</row>
    <row r="52" spans="1:24" s="35" customFormat="1" ht="15.75" hidden="1" thickBot="1" x14ac:dyDescent="0.3">
      <c r="A52" s="43" t="s">
        <v>64</v>
      </c>
      <c r="B52" s="136"/>
      <c r="C52" s="136"/>
      <c r="D52" s="37"/>
      <c r="E52" s="39">
        <f t="shared" si="1"/>
        <v>0</v>
      </c>
      <c r="H52" s="36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</row>
    <row r="53" spans="1:24" s="35" customFormat="1" ht="15.75" hidden="1" thickBot="1" x14ac:dyDescent="0.3">
      <c r="A53" s="43" t="s">
        <v>65</v>
      </c>
      <c r="B53" s="181"/>
      <c r="C53" s="181"/>
      <c r="D53" s="45"/>
      <c r="E53" s="39">
        <f t="shared" si="1"/>
        <v>0</v>
      </c>
      <c r="H53" s="36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</row>
    <row r="54" spans="1:24" s="35" customFormat="1" ht="15.75" hidden="1" thickBot="1" x14ac:dyDescent="0.3">
      <c r="A54" s="43" t="s">
        <v>66</v>
      </c>
      <c r="B54" s="158"/>
      <c r="C54" s="155"/>
      <c r="D54" s="141"/>
      <c r="E54" s="39">
        <f t="shared" si="1"/>
        <v>0</v>
      </c>
      <c r="H54" s="36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</row>
    <row r="55" spans="1:24" s="35" customFormat="1" ht="15.75" hidden="1" thickBot="1" x14ac:dyDescent="0.3">
      <c r="A55" s="43" t="s">
        <v>67</v>
      </c>
      <c r="B55" s="41"/>
      <c r="C55" s="41"/>
      <c r="D55" s="37"/>
      <c r="E55" s="39">
        <f t="shared" si="1"/>
        <v>0</v>
      </c>
      <c r="H55" s="36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</row>
    <row r="56" spans="1:24" s="35" customFormat="1" ht="15.75" hidden="1" thickBot="1" x14ac:dyDescent="0.3">
      <c r="A56" s="43" t="s">
        <v>68</v>
      </c>
      <c r="B56" s="41"/>
      <c r="C56" s="41"/>
      <c r="D56" s="37"/>
      <c r="E56" s="39">
        <f t="shared" si="1"/>
        <v>0</v>
      </c>
      <c r="H56" s="36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</row>
    <row r="57" spans="1:24" s="35" customFormat="1" ht="15.75" hidden="1" thickBot="1" x14ac:dyDescent="0.3">
      <c r="A57" s="43" t="s">
        <v>69</v>
      </c>
      <c r="B57" s="41"/>
      <c r="C57" s="41"/>
      <c r="D57" s="37"/>
      <c r="E57" s="39">
        <f t="shared" si="1"/>
        <v>0</v>
      </c>
      <c r="H57" s="36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</row>
    <row r="58" spans="1:24" s="35" customFormat="1" ht="15.75" hidden="1" thickBot="1" x14ac:dyDescent="0.3">
      <c r="A58" s="43" t="s">
        <v>70</v>
      </c>
      <c r="B58" s="41"/>
      <c r="C58" s="41"/>
      <c r="D58" s="37"/>
      <c r="E58" s="39">
        <f t="shared" si="1"/>
        <v>0</v>
      </c>
      <c r="H58" s="36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</row>
    <row r="59" spans="1:24" s="35" customFormat="1" ht="15.75" hidden="1" thickBot="1" x14ac:dyDescent="0.3">
      <c r="A59" s="43" t="s">
        <v>71</v>
      </c>
      <c r="B59" s="41"/>
      <c r="C59" s="41"/>
      <c r="D59" s="37"/>
      <c r="E59" s="39">
        <f t="shared" si="1"/>
        <v>0</v>
      </c>
      <c r="H59" s="36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</row>
    <row r="60" spans="1:24" s="35" customFormat="1" ht="15.75" hidden="1" thickBot="1" x14ac:dyDescent="0.3">
      <c r="A60" s="43" t="s">
        <v>72</v>
      </c>
      <c r="B60" s="41"/>
      <c r="C60" s="42"/>
      <c r="D60" s="37"/>
      <c r="E60" s="39">
        <f t="shared" si="1"/>
        <v>0</v>
      </c>
      <c r="H60" s="36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</row>
    <row r="61" spans="1:24" s="35" customFormat="1" ht="15.75" hidden="1" thickBot="1" x14ac:dyDescent="0.3">
      <c r="A61" s="43" t="s">
        <v>73</v>
      </c>
      <c r="B61" s="41"/>
      <c r="C61" s="41"/>
      <c r="D61" s="37"/>
      <c r="E61" s="39">
        <f t="shared" si="1"/>
        <v>0</v>
      </c>
      <c r="H61" s="36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</row>
    <row r="62" spans="1:24" s="35" customFormat="1" ht="15.75" hidden="1" thickBot="1" x14ac:dyDescent="0.3">
      <c r="A62" s="43" t="s">
        <v>74</v>
      </c>
      <c r="B62" s="42"/>
      <c r="C62" s="42"/>
      <c r="D62" s="37"/>
      <c r="E62" s="39">
        <f t="shared" si="1"/>
        <v>0</v>
      </c>
      <c r="H62" s="36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</row>
    <row r="63" spans="1:24" s="35" customFormat="1" ht="15.75" hidden="1" thickBot="1" x14ac:dyDescent="0.3">
      <c r="A63" s="43" t="s">
        <v>75</v>
      </c>
      <c r="B63" s="42"/>
      <c r="C63" s="42"/>
      <c r="D63" s="37"/>
      <c r="E63" s="39">
        <f t="shared" si="1"/>
        <v>0</v>
      </c>
      <c r="H63" s="36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</row>
    <row r="64" spans="1:24" s="35" customFormat="1" ht="15.75" hidden="1" thickBot="1" x14ac:dyDescent="0.3">
      <c r="A64" s="43" t="s">
        <v>76</v>
      </c>
      <c r="B64" s="41"/>
      <c r="C64" s="41"/>
      <c r="D64" s="37"/>
      <c r="E64" s="39">
        <f t="shared" si="1"/>
        <v>0</v>
      </c>
      <c r="H64" s="36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</row>
    <row r="65" spans="1:24" s="35" customFormat="1" ht="15.75" hidden="1" thickBot="1" x14ac:dyDescent="0.3">
      <c r="A65" s="43" t="s">
        <v>77</v>
      </c>
      <c r="B65" s="41"/>
      <c r="C65" s="41"/>
      <c r="D65" s="37"/>
      <c r="E65" s="39">
        <f t="shared" si="1"/>
        <v>0</v>
      </c>
      <c r="H65" s="36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</row>
    <row r="66" spans="1:24" s="35" customFormat="1" ht="15.75" hidden="1" thickBot="1" x14ac:dyDescent="0.3">
      <c r="A66" s="43" t="s">
        <v>78</v>
      </c>
      <c r="B66" s="41"/>
      <c r="C66" s="41"/>
      <c r="D66" s="37"/>
      <c r="E66" s="39">
        <f t="shared" si="1"/>
        <v>0</v>
      </c>
      <c r="H66" s="36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</row>
    <row r="67" spans="1:24" s="35" customFormat="1" ht="15.75" hidden="1" thickBot="1" x14ac:dyDescent="0.3">
      <c r="A67" s="43" t="s">
        <v>79</v>
      </c>
      <c r="B67" s="41"/>
      <c r="C67" s="41"/>
      <c r="D67" s="37"/>
      <c r="E67" s="39">
        <f t="shared" si="1"/>
        <v>0</v>
      </c>
      <c r="H67" s="36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</row>
    <row r="68" spans="1:24" s="35" customFormat="1" ht="15.75" hidden="1" thickBot="1" x14ac:dyDescent="0.3">
      <c r="A68" s="43" t="s">
        <v>80</v>
      </c>
      <c r="B68" s="103"/>
      <c r="C68" s="103"/>
      <c r="D68" s="94"/>
      <c r="E68" s="39">
        <f t="shared" si="1"/>
        <v>0</v>
      </c>
      <c r="H68" s="36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</row>
    <row r="69" spans="1:24" s="35" customFormat="1" ht="15.75" hidden="1" thickBot="1" x14ac:dyDescent="0.3">
      <c r="A69" s="43" t="s">
        <v>81</v>
      </c>
      <c r="B69" s="44"/>
      <c r="C69" s="44"/>
      <c r="D69" s="45"/>
      <c r="E69" s="38">
        <f t="shared" si="1"/>
        <v>0</v>
      </c>
      <c r="H69" s="36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</row>
    <row r="70" spans="1:24" s="35" customFormat="1" ht="15.75" hidden="1" thickBot="1" x14ac:dyDescent="0.3">
      <c r="A70" s="43" t="s">
        <v>82</v>
      </c>
      <c r="B70" s="44"/>
      <c r="C70" s="44"/>
      <c r="D70" s="45"/>
      <c r="E70" s="38">
        <f t="shared" si="1"/>
        <v>0</v>
      </c>
      <c r="H70" s="36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</row>
    <row r="71" spans="1:24" s="35" customFormat="1" ht="15.75" hidden="1" thickBot="1" x14ac:dyDescent="0.3">
      <c r="A71" s="43" t="s">
        <v>83</v>
      </c>
      <c r="B71" s="47"/>
      <c r="C71" s="44"/>
      <c r="D71" s="48"/>
      <c r="E71" s="38">
        <f t="shared" si="1"/>
        <v>0</v>
      </c>
      <c r="H71" s="36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</row>
    <row r="72" spans="1:24" s="35" customFormat="1" ht="15.75" hidden="1" thickBot="1" x14ac:dyDescent="0.3">
      <c r="A72" s="43" t="s">
        <v>84</v>
      </c>
      <c r="B72" s="44"/>
      <c r="C72" s="44"/>
      <c r="D72" s="45"/>
      <c r="E72" s="38">
        <f t="shared" ref="E72:E103" si="2">SUM(H72:X72)</f>
        <v>0</v>
      </c>
      <c r="H72" s="36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</row>
    <row r="73" spans="1:24" s="35" customFormat="1" ht="15.75" hidden="1" thickBot="1" x14ac:dyDescent="0.3">
      <c r="A73" s="43" t="s">
        <v>85</v>
      </c>
      <c r="B73" s="47"/>
      <c r="C73" s="44"/>
      <c r="D73" s="48"/>
      <c r="E73" s="38">
        <f t="shared" si="2"/>
        <v>0</v>
      </c>
      <c r="H73" s="36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</row>
    <row r="74" spans="1:24" s="35" customFormat="1" ht="15.75" hidden="1" thickBot="1" x14ac:dyDescent="0.3">
      <c r="A74" s="43" t="s">
        <v>86</v>
      </c>
      <c r="B74" s="41"/>
      <c r="C74" s="41"/>
      <c r="D74" s="37"/>
      <c r="E74" s="38">
        <f t="shared" si="2"/>
        <v>0</v>
      </c>
      <c r="H74" s="36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</row>
    <row r="75" spans="1:24" s="35" customFormat="1" ht="15.75" hidden="1" thickBot="1" x14ac:dyDescent="0.3">
      <c r="A75" s="43" t="s">
        <v>87</v>
      </c>
      <c r="B75" s="44"/>
      <c r="C75" s="44"/>
      <c r="D75" s="45"/>
      <c r="E75" s="38">
        <f t="shared" si="2"/>
        <v>0</v>
      </c>
      <c r="H75" s="36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</row>
    <row r="76" spans="1:24" s="35" customFormat="1" ht="15.75" hidden="1" thickBot="1" x14ac:dyDescent="0.3">
      <c r="A76" s="43" t="s">
        <v>88</v>
      </c>
      <c r="B76" s="47"/>
      <c r="C76" s="44"/>
      <c r="D76" s="48"/>
      <c r="E76" s="38">
        <f t="shared" si="2"/>
        <v>0</v>
      </c>
      <c r="H76" s="36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</row>
    <row r="77" spans="1:24" s="35" customFormat="1" ht="15.75" hidden="1" thickBot="1" x14ac:dyDescent="0.3">
      <c r="A77" s="43" t="s">
        <v>89</v>
      </c>
      <c r="B77" s="44"/>
      <c r="C77" s="44"/>
      <c r="D77" s="45"/>
      <c r="E77" s="38">
        <f t="shared" si="2"/>
        <v>0</v>
      </c>
      <c r="H77" s="36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</row>
    <row r="78" spans="1:24" s="35" customFormat="1" ht="15.75" hidden="1" thickBot="1" x14ac:dyDescent="0.3">
      <c r="A78" s="43" t="s">
        <v>90</v>
      </c>
      <c r="B78" s="41"/>
      <c r="C78" s="41"/>
      <c r="D78" s="37"/>
      <c r="E78" s="38">
        <f t="shared" si="2"/>
        <v>0</v>
      </c>
      <c r="H78" s="36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</row>
    <row r="79" spans="1:24" s="35" customFormat="1" ht="15.75" hidden="1" thickBot="1" x14ac:dyDescent="0.3">
      <c r="A79" s="43" t="s">
        <v>91</v>
      </c>
      <c r="B79" s="44"/>
      <c r="C79" s="44"/>
      <c r="D79" s="45"/>
      <c r="E79" s="38">
        <f t="shared" si="2"/>
        <v>0</v>
      </c>
      <c r="H79" s="36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</row>
    <row r="80" spans="1:24" s="35" customFormat="1" ht="15.75" hidden="1" thickBot="1" x14ac:dyDescent="0.3">
      <c r="A80" s="43" t="s">
        <v>92</v>
      </c>
      <c r="B80" s="50"/>
      <c r="C80" s="50"/>
      <c r="D80" s="45"/>
      <c r="E80" s="38">
        <f t="shared" si="2"/>
        <v>0</v>
      </c>
      <c r="H80" s="36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</row>
    <row r="81" spans="1:24" s="35" customFormat="1" ht="15.75" hidden="1" thickBot="1" x14ac:dyDescent="0.3">
      <c r="A81" s="43" t="s">
        <v>93</v>
      </c>
      <c r="B81" s="41"/>
      <c r="C81" s="41"/>
      <c r="D81" s="37"/>
      <c r="E81" s="38">
        <f t="shared" si="2"/>
        <v>0</v>
      </c>
      <c r="H81" s="36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</row>
    <row r="82" spans="1:24" s="35" customFormat="1" ht="15.75" hidden="1" thickBot="1" x14ac:dyDescent="0.3">
      <c r="A82" s="43" t="s">
        <v>94</v>
      </c>
      <c r="B82" s="44"/>
      <c r="C82" s="44"/>
      <c r="D82" s="45"/>
      <c r="E82" s="38">
        <f t="shared" si="2"/>
        <v>0</v>
      </c>
      <c r="H82" s="36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</row>
    <row r="83" spans="1:24" s="35" customFormat="1" ht="15.75" hidden="1" thickBot="1" x14ac:dyDescent="0.3">
      <c r="A83" s="43" t="s">
        <v>95</v>
      </c>
      <c r="B83" s="47"/>
      <c r="C83" s="44"/>
      <c r="D83" s="48"/>
      <c r="E83" s="38">
        <f t="shared" si="2"/>
        <v>0</v>
      </c>
      <c r="H83" s="36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</row>
    <row r="84" spans="1:24" s="35" customFormat="1" ht="15.75" hidden="1" thickBot="1" x14ac:dyDescent="0.3">
      <c r="A84" s="43" t="s">
        <v>96</v>
      </c>
      <c r="B84" s="44"/>
      <c r="C84" s="44"/>
      <c r="D84" s="45"/>
      <c r="E84" s="38">
        <f t="shared" si="2"/>
        <v>0</v>
      </c>
      <c r="H84" s="36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</row>
    <row r="85" spans="1:24" s="35" customFormat="1" ht="15.75" hidden="1" thickBot="1" x14ac:dyDescent="0.3">
      <c r="A85" s="43" t="s">
        <v>97</v>
      </c>
      <c r="B85" s="44"/>
      <c r="C85" s="50"/>
      <c r="D85" s="45"/>
      <c r="E85" s="38">
        <f t="shared" si="2"/>
        <v>0</v>
      </c>
      <c r="H85" s="36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</row>
    <row r="86" spans="1:24" s="35" customFormat="1" ht="15.75" hidden="1" thickBot="1" x14ac:dyDescent="0.3">
      <c r="A86" s="43" t="s">
        <v>98</v>
      </c>
      <c r="B86" s="50"/>
      <c r="C86" s="50"/>
      <c r="D86" s="45"/>
      <c r="E86" s="38">
        <f t="shared" si="2"/>
        <v>0</v>
      </c>
      <c r="H86" s="36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</row>
    <row r="87" spans="1:24" s="35" customFormat="1" ht="15.75" hidden="1" thickBot="1" x14ac:dyDescent="0.3">
      <c r="A87" s="43" t="s">
        <v>99</v>
      </c>
      <c r="B87" s="44"/>
      <c r="C87" s="44"/>
      <c r="D87" s="45"/>
      <c r="E87" s="38">
        <f t="shared" si="2"/>
        <v>0</v>
      </c>
      <c r="H87" s="36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</row>
    <row r="88" spans="1:24" s="35" customFormat="1" ht="15.75" hidden="1" thickBot="1" x14ac:dyDescent="0.3">
      <c r="A88" s="43" t="s">
        <v>100</v>
      </c>
      <c r="B88" s="41"/>
      <c r="C88" s="41"/>
      <c r="D88" s="37"/>
      <c r="E88" s="38">
        <f t="shared" si="2"/>
        <v>0</v>
      </c>
      <c r="H88" s="36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</row>
    <row r="89" spans="1:24" s="35" customFormat="1" ht="15.75" hidden="1" thickBot="1" x14ac:dyDescent="0.3">
      <c r="A89" s="43" t="s">
        <v>101</v>
      </c>
      <c r="B89" s="60"/>
      <c r="C89" s="61"/>
      <c r="D89" s="62"/>
      <c r="E89" s="38">
        <f t="shared" si="2"/>
        <v>0</v>
      </c>
      <c r="H89" s="36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</row>
    <row r="90" spans="1:24" s="35" customFormat="1" ht="15.75" hidden="1" thickBot="1" x14ac:dyDescent="0.3">
      <c r="A90" s="43" t="s">
        <v>102</v>
      </c>
      <c r="B90" s="44"/>
      <c r="C90" s="44"/>
      <c r="D90" s="45"/>
      <c r="E90" s="38">
        <f t="shared" si="2"/>
        <v>0</v>
      </c>
      <c r="H90" s="36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</row>
    <row r="91" spans="1:24" s="35" customFormat="1" ht="15.75" hidden="1" thickBot="1" x14ac:dyDescent="0.3">
      <c r="A91" s="43" t="s">
        <v>103</v>
      </c>
      <c r="B91" s="44"/>
      <c r="C91" s="44"/>
      <c r="D91" s="45"/>
      <c r="E91" s="38">
        <f t="shared" si="2"/>
        <v>0</v>
      </c>
      <c r="H91" s="36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</row>
    <row r="92" spans="1:24" s="35" customFormat="1" ht="15.75" hidden="1" thickBot="1" x14ac:dyDescent="0.3">
      <c r="A92" s="43" t="s">
        <v>104</v>
      </c>
      <c r="B92" s="44"/>
      <c r="C92" s="44"/>
      <c r="D92" s="45"/>
      <c r="E92" s="38">
        <f t="shared" si="2"/>
        <v>0</v>
      </c>
      <c r="H92" s="36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</row>
    <row r="93" spans="1:24" s="35" customFormat="1" ht="15.75" hidden="1" thickBot="1" x14ac:dyDescent="0.3">
      <c r="A93" s="43" t="s">
        <v>105</v>
      </c>
      <c r="B93" s="44"/>
      <c r="C93" s="44"/>
      <c r="D93" s="45"/>
      <c r="E93" s="38">
        <f t="shared" si="2"/>
        <v>0</v>
      </c>
      <c r="H93" s="36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</row>
    <row r="94" spans="1:24" s="35" customFormat="1" ht="15.75" hidden="1" thickBot="1" x14ac:dyDescent="0.3">
      <c r="A94" s="43" t="s">
        <v>106</v>
      </c>
      <c r="B94" s="44"/>
      <c r="C94" s="44"/>
      <c r="D94" s="45"/>
      <c r="E94" s="38">
        <f t="shared" si="2"/>
        <v>0</v>
      </c>
      <c r="H94" s="36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</row>
    <row r="95" spans="1:24" s="35" customFormat="1" ht="15.75" hidden="1" thickBot="1" x14ac:dyDescent="0.3">
      <c r="A95" s="43" t="s">
        <v>107</v>
      </c>
      <c r="B95" s="47"/>
      <c r="C95" s="44"/>
      <c r="D95" s="48"/>
      <c r="E95" s="38">
        <f t="shared" si="2"/>
        <v>0</v>
      </c>
      <c r="H95" s="36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</row>
    <row r="96" spans="1:24" s="35" customFormat="1" ht="15.75" hidden="1" thickBot="1" x14ac:dyDescent="0.3">
      <c r="A96" s="43" t="s">
        <v>108</v>
      </c>
      <c r="B96" s="41"/>
      <c r="C96" s="41"/>
      <c r="D96" s="37"/>
      <c r="E96" s="38">
        <f t="shared" si="2"/>
        <v>0</v>
      </c>
      <c r="H96" s="36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</row>
    <row r="97" spans="1:24" s="35" customFormat="1" ht="15.75" hidden="1" thickBot="1" x14ac:dyDescent="0.3">
      <c r="A97" s="43" t="s">
        <v>109</v>
      </c>
      <c r="B97" s="44"/>
      <c r="C97" s="44"/>
      <c r="D97" s="45"/>
      <c r="E97" s="38">
        <f t="shared" si="2"/>
        <v>0</v>
      </c>
      <c r="H97" s="36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</row>
    <row r="98" spans="1:24" s="35" customFormat="1" ht="15.75" hidden="1" thickBot="1" x14ac:dyDescent="0.3">
      <c r="A98" s="43" t="s">
        <v>110</v>
      </c>
      <c r="B98" s="47"/>
      <c r="C98" s="63"/>
      <c r="D98" s="48"/>
      <c r="E98" s="38">
        <f t="shared" si="2"/>
        <v>0</v>
      </c>
      <c r="H98" s="36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</row>
    <row r="99" spans="1:24" s="35" customFormat="1" ht="15" hidden="1" customHeight="1" x14ac:dyDescent="0.3">
      <c r="A99" s="43" t="s">
        <v>111</v>
      </c>
      <c r="B99" s="44"/>
      <c r="C99" s="44"/>
      <c r="D99" s="45"/>
      <c r="E99" s="38">
        <f t="shared" si="2"/>
        <v>0</v>
      </c>
      <c r="H99" s="36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</row>
    <row r="100" spans="1:24" s="35" customFormat="1" ht="15" hidden="1" customHeight="1" x14ac:dyDescent="0.3">
      <c r="A100" s="43" t="s">
        <v>112</v>
      </c>
      <c r="B100" s="47"/>
      <c r="C100" s="44"/>
      <c r="D100" s="48"/>
      <c r="E100" s="38">
        <f t="shared" si="2"/>
        <v>0</v>
      </c>
      <c r="H100" s="36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</row>
    <row r="101" spans="1:24" s="35" customFormat="1" ht="15" hidden="1" customHeight="1" x14ac:dyDescent="0.3">
      <c r="A101" s="43" t="s">
        <v>113</v>
      </c>
      <c r="B101" s="44"/>
      <c r="C101" s="44"/>
      <c r="D101" s="45"/>
      <c r="E101" s="38">
        <f t="shared" si="2"/>
        <v>0</v>
      </c>
      <c r="H101" s="36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</row>
    <row r="102" spans="1:24" s="35" customFormat="1" ht="15" hidden="1" customHeight="1" x14ac:dyDescent="0.3">
      <c r="A102" s="43" t="s">
        <v>114</v>
      </c>
      <c r="B102" s="44"/>
      <c r="C102" s="44"/>
      <c r="D102" s="45"/>
      <c r="E102" s="38">
        <f t="shared" si="2"/>
        <v>0</v>
      </c>
      <c r="H102" s="36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</row>
    <row r="103" spans="1:24" s="35" customFormat="1" ht="15" hidden="1" customHeight="1" x14ac:dyDescent="0.3">
      <c r="A103" s="43" t="s">
        <v>115</v>
      </c>
      <c r="B103" s="44"/>
      <c r="C103" s="44"/>
      <c r="D103" s="45"/>
      <c r="E103" s="38">
        <f t="shared" si="2"/>
        <v>0</v>
      </c>
      <c r="H103" s="36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</row>
    <row r="104" spans="1:24" s="35" customFormat="1" ht="15" hidden="1" customHeight="1" x14ac:dyDescent="0.3">
      <c r="A104" s="43" t="s">
        <v>116</v>
      </c>
      <c r="B104" s="44"/>
      <c r="C104" s="44"/>
      <c r="D104" s="45"/>
      <c r="E104" s="38">
        <f t="shared" ref="E104:E131" si="3">SUM(H104:X104)</f>
        <v>0</v>
      </c>
      <c r="H104" s="36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</row>
    <row r="105" spans="1:24" s="35" customFormat="1" ht="15" hidden="1" customHeight="1" x14ac:dyDescent="0.3">
      <c r="A105" s="43" t="s">
        <v>117</v>
      </c>
      <c r="B105" s="44"/>
      <c r="C105" s="44"/>
      <c r="D105" s="45"/>
      <c r="E105" s="38">
        <f t="shared" si="3"/>
        <v>0</v>
      </c>
      <c r="H105" s="36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</row>
    <row r="106" spans="1:24" s="35" customFormat="1" ht="15" hidden="1" customHeight="1" x14ac:dyDescent="0.3">
      <c r="A106" s="43" t="s">
        <v>118</v>
      </c>
      <c r="B106" s="44"/>
      <c r="C106" s="44"/>
      <c r="D106" s="45"/>
      <c r="E106" s="38">
        <f t="shared" si="3"/>
        <v>0</v>
      </c>
      <c r="H106" s="36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</row>
    <row r="107" spans="1:24" s="35" customFormat="1" ht="15" hidden="1" customHeight="1" x14ac:dyDescent="0.3">
      <c r="A107" s="43" t="s">
        <v>119</v>
      </c>
      <c r="B107" s="41"/>
      <c r="C107" s="41"/>
      <c r="D107" s="37"/>
      <c r="E107" s="38">
        <f t="shared" si="3"/>
        <v>0</v>
      </c>
      <c r="H107" s="36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</row>
    <row r="108" spans="1:24" s="35" customFormat="1" ht="15" hidden="1" customHeight="1" x14ac:dyDescent="0.3">
      <c r="A108" s="43" t="s">
        <v>120</v>
      </c>
      <c r="B108" s="44"/>
      <c r="C108" s="44"/>
      <c r="D108" s="45"/>
      <c r="E108" s="38">
        <f t="shared" si="3"/>
        <v>0</v>
      </c>
      <c r="H108" s="36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</row>
    <row r="109" spans="1:24" s="35" customFormat="1" ht="15" hidden="1" customHeight="1" x14ac:dyDescent="0.3">
      <c r="A109" s="43" t="s">
        <v>121</v>
      </c>
      <c r="B109" s="44"/>
      <c r="C109" s="44"/>
      <c r="D109" s="45"/>
      <c r="E109" s="38">
        <f t="shared" si="3"/>
        <v>0</v>
      </c>
      <c r="H109" s="36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</row>
    <row r="110" spans="1:24" s="35" customFormat="1" ht="15" hidden="1" customHeight="1" x14ac:dyDescent="0.3">
      <c r="A110" s="43" t="s">
        <v>122</v>
      </c>
      <c r="B110" s="47"/>
      <c r="C110" s="63"/>
      <c r="D110" s="48"/>
      <c r="E110" s="38">
        <f t="shared" si="3"/>
        <v>0</v>
      </c>
      <c r="H110" s="36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</row>
    <row r="111" spans="1:24" s="35" customFormat="1" ht="15" hidden="1" customHeight="1" x14ac:dyDescent="0.3">
      <c r="A111" s="43" t="s">
        <v>123</v>
      </c>
      <c r="B111" s="44"/>
      <c r="C111" s="44"/>
      <c r="D111" s="45"/>
      <c r="E111" s="38">
        <f t="shared" si="3"/>
        <v>0</v>
      </c>
      <c r="H111" s="36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</row>
    <row r="112" spans="1:24" s="35" customFormat="1" ht="15" hidden="1" customHeight="1" x14ac:dyDescent="0.3">
      <c r="A112" s="43" t="s">
        <v>124</v>
      </c>
      <c r="B112" s="44"/>
      <c r="C112" s="44"/>
      <c r="D112" s="45"/>
      <c r="E112" s="38">
        <f t="shared" si="3"/>
        <v>0</v>
      </c>
      <c r="H112" s="36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</row>
    <row r="113" spans="1:24" s="35" customFormat="1" ht="15" hidden="1" customHeight="1" x14ac:dyDescent="0.3">
      <c r="A113" s="43" t="s">
        <v>125</v>
      </c>
      <c r="B113" s="41"/>
      <c r="C113" s="41"/>
      <c r="D113" s="37"/>
      <c r="E113" s="38">
        <f t="shared" si="3"/>
        <v>0</v>
      </c>
      <c r="H113" s="36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</row>
    <row r="114" spans="1:24" s="35" customFormat="1" ht="15" hidden="1" customHeight="1" x14ac:dyDescent="0.3">
      <c r="A114" s="43" t="s">
        <v>126</v>
      </c>
      <c r="B114" s="44"/>
      <c r="C114" s="44"/>
      <c r="D114" s="45"/>
      <c r="E114" s="38">
        <f t="shared" si="3"/>
        <v>0</v>
      </c>
      <c r="H114" s="36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</row>
    <row r="115" spans="1:24" s="35" customFormat="1" ht="15" hidden="1" customHeight="1" x14ac:dyDescent="0.3">
      <c r="A115" s="43" t="s">
        <v>127</v>
      </c>
      <c r="B115" s="44"/>
      <c r="C115" s="44"/>
      <c r="D115" s="45"/>
      <c r="E115" s="38">
        <f t="shared" si="3"/>
        <v>0</v>
      </c>
      <c r="H115" s="36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</row>
    <row r="116" spans="1:24" s="35" customFormat="1" ht="15" hidden="1" customHeight="1" x14ac:dyDescent="0.3">
      <c r="A116" s="43" t="s">
        <v>128</v>
      </c>
      <c r="B116" s="41"/>
      <c r="C116" s="41"/>
      <c r="D116" s="37"/>
      <c r="E116" s="38">
        <f t="shared" si="3"/>
        <v>0</v>
      </c>
      <c r="H116" s="36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</row>
    <row r="117" spans="1:24" s="35" customFormat="1" ht="15" hidden="1" customHeight="1" x14ac:dyDescent="0.3">
      <c r="A117" s="43" t="s">
        <v>129</v>
      </c>
      <c r="B117" s="47"/>
      <c r="C117" s="44"/>
      <c r="D117" s="48"/>
      <c r="E117" s="38">
        <f t="shared" si="3"/>
        <v>0</v>
      </c>
      <c r="H117" s="36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</row>
    <row r="118" spans="1:24" s="35" customFormat="1" ht="15" hidden="1" customHeight="1" x14ac:dyDescent="0.3">
      <c r="A118" s="43" t="s">
        <v>130</v>
      </c>
      <c r="B118" s="44"/>
      <c r="C118" s="44"/>
      <c r="D118" s="45"/>
      <c r="E118" s="38">
        <f t="shared" si="3"/>
        <v>0</v>
      </c>
      <c r="H118" s="36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</row>
    <row r="119" spans="1:24" s="35" customFormat="1" ht="15" hidden="1" customHeight="1" x14ac:dyDescent="0.3">
      <c r="A119" s="43" t="s">
        <v>131</v>
      </c>
      <c r="B119" s="47"/>
      <c r="C119" s="44"/>
      <c r="D119" s="45"/>
      <c r="E119" s="38">
        <f t="shared" si="3"/>
        <v>0</v>
      </c>
      <c r="H119" s="36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</row>
    <row r="120" spans="1:24" s="35" customFormat="1" ht="15" hidden="1" customHeight="1" x14ac:dyDescent="0.3">
      <c r="A120" s="43" t="s">
        <v>132</v>
      </c>
      <c r="B120" s="44"/>
      <c r="C120" s="44"/>
      <c r="D120" s="45"/>
      <c r="E120" s="38">
        <f t="shared" si="3"/>
        <v>0</v>
      </c>
      <c r="H120" s="36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</row>
    <row r="121" spans="1:24" s="35" customFormat="1" ht="15" hidden="1" customHeight="1" x14ac:dyDescent="0.3">
      <c r="A121" s="43" t="s">
        <v>133</v>
      </c>
      <c r="B121" s="47"/>
      <c r="C121" s="44"/>
      <c r="D121" s="48"/>
      <c r="E121" s="38">
        <f t="shared" si="3"/>
        <v>0</v>
      </c>
      <c r="H121" s="36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</row>
    <row r="122" spans="1:24" s="35" customFormat="1" ht="15" hidden="1" customHeight="1" x14ac:dyDescent="0.3">
      <c r="A122" s="43" t="s">
        <v>134</v>
      </c>
      <c r="B122" s="47"/>
      <c r="C122" s="44"/>
      <c r="D122" s="48"/>
      <c r="E122" s="38">
        <f t="shared" si="3"/>
        <v>0</v>
      </c>
      <c r="H122" s="36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</row>
    <row r="123" spans="1:24" s="35" customFormat="1" ht="15" hidden="1" customHeight="1" x14ac:dyDescent="0.3">
      <c r="A123" s="43" t="s">
        <v>135</v>
      </c>
      <c r="B123" s="44"/>
      <c r="C123" s="44"/>
      <c r="D123" s="45"/>
      <c r="E123" s="38">
        <f t="shared" si="3"/>
        <v>0</v>
      </c>
      <c r="H123" s="36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</row>
    <row r="124" spans="1:24" s="35" customFormat="1" ht="15" hidden="1" customHeight="1" x14ac:dyDescent="0.3">
      <c r="A124" s="43" t="s">
        <v>136</v>
      </c>
      <c r="B124" s="44"/>
      <c r="C124" s="44"/>
      <c r="D124" s="45"/>
      <c r="E124" s="38">
        <f t="shared" si="3"/>
        <v>0</v>
      </c>
      <c r="H124" s="36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</row>
    <row r="125" spans="1:24" s="35" customFormat="1" ht="15" hidden="1" customHeight="1" x14ac:dyDescent="0.3">
      <c r="A125" s="43" t="s">
        <v>137</v>
      </c>
      <c r="B125" s="44"/>
      <c r="C125" s="50"/>
      <c r="D125" s="45"/>
      <c r="E125" s="38">
        <f t="shared" si="3"/>
        <v>0</v>
      </c>
      <c r="H125" s="36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</row>
    <row r="126" spans="1:24" s="35" customFormat="1" ht="15" hidden="1" customHeight="1" x14ac:dyDescent="0.3">
      <c r="A126" s="43" t="s">
        <v>138</v>
      </c>
      <c r="B126" s="44"/>
      <c r="C126" s="44"/>
      <c r="D126" s="45"/>
      <c r="E126" s="38">
        <f t="shared" si="3"/>
        <v>0</v>
      </c>
      <c r="H126" s="36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</row>
    <row r="127" spans="1:24" s="35" customFormat="1" ht="15" hidden="1" customHeight="1" x14ac:dyDescent="0.3">
      <c r="A127" s="43" t="s">
        <v>139</v>
      </c>
      <c r="B127" s="44"/>
      <c r="C127" s="44"/>
      <c r="D127" s="45"/>
      <c r="E127" s="38">
        <f t="shared" si="3"/>
        <v>0</v>
      </c>
      <c r="H127" s="36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</row>
    <row r="128" spans="1:24" s="35" customFormat="1" ht="15" hidden="1" customHeight="1" x14ac:dyDescent="0.3">
      <c r="A128" s="43" t="s">
        <v>140</v>
      </c>
      <c r="B128" s="60"/>
      <c r="C128" s="61"/>
      <c r="D128" s="62"/>
      <c r="E128" s="38">
        <f t="shared" si="3"/>
        <v>0</v>
      </c>
      <c r="H128" s="36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</row>
    <row r="129" spans="1:24" s="35" customFormat="1" ht="15" hidden="1" customHeight="1" x14ac:dyDescent="0.3">
      <c r="A129" s="43" t="s">
        <v>141</v>
      </c>
      <c r="B129" s="44"/>
      <c r="C129" s="44"/>
      <c r="D129" s="45"/>
      <c r="E129" s="38">
        <f t="shared" si="3"/>
        <v>0</v>
      </c>
      <c r="H129" s="36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</row>
    <row r="130" spans="1:24" s="35" customFormat="1" ht="15.75" hidden="1" customHeight="1" x14ac:dyDescent="0.3">
      <c r="A130" s="43" t="s">
        <v>142</v>
      </c>
      <c r="B130" s="41"/>
      <c r="C130" s="41"/>
      <c r="D130" s="37"/>
      <c r="E130" s="38">
        <f t="shared" si="3"/>
        <v>0</v>
      </c>
      <c r="H130" s="36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</row>
    <row r="131" spans="1:24" s="35" customFormat="1" ht="15.75" hidden="1" customHeight="1" thickBot="1" x14ac:dyDescent="0.3">
      <c r="A131" s="51" t="s">
        <v>143</v>
      </c>
      <c r="B131" s="64"/>
      <c r="C131" s="52"/>
      <c r="D131" s="53"/>
      <c r="E131" s="54">
        <f t="shared" si="3"/>
        <v>0</v>
      </c>
      <c r="H131" s="36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</row>
    <row r="132" spans="1:24" s="35" customFormat="1" ht="15.75" thickBot="1" x14ac:dyDescent="0.3">
      <c r="A132" s="65"/>
      <c r="B132" s="266"/>
      <c r="D132" s="66"/>
      <c r="E132" s="67"/>
      <c r="H132" s="68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</row>
    <row r="133" spans="1:24" s="35" customFormat="1" x14ac:dyDescent="0.25">
      <c r="A133" s="69"/>
      <c r="B133" s="70"/>
      <c r="C133" s="70"/>
      <c r="D133" s="71"/>
      <c r="E133" s="67"/>
      <c r="H133" s="68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</row>
    <row r="134" spans="1:24" s="35" customFormat="1" ht="21.75" thickBot="1" x14ac:dyDescent="0.3">
      <c r="A134" s="258" t="s">
        <v>244</v>
      </c>
      <c r="B134" s="259"/>
      <c r="C134" s="259"/>
      <c r="D134" s="260"/>
      <c r="E134" s="72"/>
      <c r="H134" s="68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</row>
    <row r="135" spans="1:24" s="35" customFormat="1" ht="15" customHeight="1" x14ac:dyDescent="0.25">
      <c r="A135" s="261" t="s">
        <v>16</v>
      </c>
      <c r="B135" s="262" t="s">
        <v>187</v>
      </c>
      <c r="C135" s="331" t="s">
        <v>199</v>
      </c>
      <c r="D135" s="332" t="s">
        <v>216</v>
      </c>
      <c r="E135" s="175">
        <f t="shared" ref="E135:E161" si="4">SUM(H135:X135)</f>
        <v>10</v>
      </c>
      <c r="H135" s="36">
        <v>10</v>
      </c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</row>
    <row r="136" spans="1:24" s="35" customFormat="1" x14ac:dyDescent="0.25">
      <c r="A136" s="263" t="s">
        <v>17</v>
      </c>
      <c r="B136" s="294" t="s">
        <v>175</v>
      </c>
      <c r="C136" s="311" t="s">
        <v>269</v>
      </c>
      <c r="D136" s="312">
        <v>2008</v>
      </c>
      <c r="E136" s="176">
        <f t="shared" si="4"/>
        <v>9</v>
      </c>
      <c r="H136" s="36">
        <v>9</v>
      </c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</row>
    <row r="137" spans="1:24" s="35" customFormat="1" ht="15.75" thickBot="1" x14ac:dyDescent="0.3">
      <c r="A137" s="367" t="s">
        <v>18</v>
      </c>
      <c r="B137" s="350" t="s">
        <v>270</v>
      </c>
      <c r="C137" s="350" t="s">
        <v>259</v>
      </c>
      <c r="D137" s="351" t="s">
        <v>219</v>
      </c>
      <c r="E137" s="257">
        <f t="shared" si="4"/>
        <v>8</v>
      </c>
      <c r="H137" s="36">
        <v>8</v>
      </c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</row>
    <row r="138" spans="1:24" s="35" customFormat="1" x14ac:dyDescent="0.25">
      <c r="A138" s="213" t="s">
        <v>20</v>
      </c>
      <c r="B138" s="197" t="s">
        <v>177</v>
      </c>
      <c r="C138" s="198" t="s">
        <v>199</v>
      </c>
      <c r="D138" s="199">
        <v>2008</v>
      </c>
      <c r="E138" s="246">
        <f t="shared" si="4"/>
        <v>7</v>
      </c>
      <c r="H138" s="36">
        <v>7</v>
      </c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</row>
    <row r="139" spans="1:24" s="35" customFormat="1" ht="15.75" thickBot="1" x14ac:dyDescent="0.3">
      <c r="A139" s="160" t="s">
        <v>21</v>
      </c>
      <c r="B139" s="185" t="s">
        <v>225</v>
      </c>
      <c r="C139" s="186" t="s">
        <v>271</v>
      </c>
      <c r="D139" s="187">
        <v>2010</v>
      </c>
      <c r="E139" s="246">
        <f t="shared" si="4"/>
        <v>6</v>
      </c>
      <c r="H139" s="36">
        <v>6</v>
      </c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</row>
    <row r="140" spans="1:24" s="35" customFormat="1" ht="15.75" hidden="1" thickBot="1" x14ac:dyDescent="0.3">
      <c r="A140" s="245" t="s">
        <v>21</v>
      </c>
      <c r="B140" s="206"/>
      <c r="C140" s="207"/>
      <c r="D140" s="208"/>
      <c r="E140" s="56">
        <f t="shared" si="4"/>
        <v>6</v>
      </c>
      <c r="H140" s="36">
        <v>6</v>
      </c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</row>
    <row r="141" spans="1:24" s="35" customFormat="1" ht="15.75" hidden="1" thickBot="1" x14ac:dyDescent="0.3">
      <c r="A141" s="232" t="s">
        <v>22</v>
      </c>
      <c r="B141" s="233"/>
      <c r="C141" s="233"/>
      <c r="D141" s="244"/>
      <c r="E141" s="38">
        <f t="shared" si="4"/>
        <v>5</v>
      </c>
      <c r="H141" s="36">
        <v>5</v>
      </c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</row>
    <row r="142" spans="1:24" s="35" customFormat="1" ht="15.75" hidden="1" thickBot="1" x14ac:dyDescent="0.3">
      <c r="A142" s="234" t="s">
        <v>23</v>
      </c>
      <c r="B142" s="236"/>
      <c r="C142" s="236"/>
      <c r="D142" s="237"/>
      <c r="E142" s="54">
        <f t="shared" si="4"/>
        <v>4</v>
      </c>
      <c r="H142" s="36">
        <v>4</v>
      </c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</row>
    <row r="143" spans="1:24" s="35" customFormat="1" ht="15.75" hidden="1" thickBot="1" x14ac:dyDescent="0.3">
      <c r="A143" s="55" t="s">
        <v>24</v>
      </c>
      <c r="B143" s="103"/>
      <c r="C143" s="103"/>
      <c r="D143" s="94"/>
      <c r="E143" s="56">
        <f t="shared" si="4"/>
        <v>3</v>
      </c>
      <c r="H143" s="36">
        <v>3</v>
      </c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</row>
    <row r="144" spans="1:24" s="35" customFormat="1" ht="15.75" hidden="1" thickBot="1" x14ac:dyDescent="0.3">
      <c r="A144" s="43" t="s">
        <v>25</v>
      </c>
      <c r="B144" s="46"/>
      <c r="C144" s="73"/>
      <c r="D144" s="74"/>
      <c r="E144" s="38">
        <f t="shared" si="4"/>
        <v>0</v>
      </c>
      <c r="H144" s="36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</row>
    <row r="145" spans="1:24" s="35" customFormat="1" ht="15.75" hidden="1" thickBot="1" x14ac:dyDescent="0.3">
      <c r="A145" s="43" t="s">
        <v>27</v>
      </c>
      <c r="B145" s="46"/>
      <c r="C145" s="73"/>
      <c r="D145" s="74"/>
      <c r="E145" s="38">
        <f t="shared" si="4"/>
        <v>0</v>
      </c>
      <c r="H145" s="36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</row>
    <row r="146" spans="1:24" s="35" customFormat="1" ht="15.75" hidden="1" thickBot="1" x14ac:dyDescent="0.3">
      <c r="A146" s="43" t="s">
        <v>28</v>
      </c>
      <c r="B146" s="63"/>
      <c r="C146" s="63"/>
      <c r="D146" s="122"/>
      <c r="E146" s="38">
        <f t="shared" si="4"/>
        <v>0</v>
      </c>
      <c r="H146" s="36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</row>
    <row r="147" spans="1:24" s="35" customFormat="1" ht="15.75" hidden="1" thickBot="1" x14ac:dyDescent="0.3">
      <c r="A147" s="43" t="s">
        <v>29</v>
      </c>
      <c r="B147" s="44"/>
      <c r="C147" s="44"/>
      <c r="D147" s="45"/>
      <c r="E147" s="38">
        <f t="shared" si="4"/>
        <v>0</v>
      </c>
      <c r="H147" s="36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</row>
    <row r="148" spans="1:24" s="35" customFormat="1" ht="15.75" hidden="1" thickBot="1" x14ac:dyDescent="0.3">
      <c r="A148" s="43" t="s">
        <v>30</v>
      </c>
      <c r="B148" s="44"/>
      <c r="C148" s="44"/>
      <c r="D148" s="45"/>
      <c r="E148" s="38">
        <f t="shared" si="4"/>
        <v>0</v>
      </c>
      <c r="H148" s="36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</row>
    <row r="149" spans="1:24" s="35" customFormat="1" ht="15.75" hidden="1" thickBot="1" x14ac:dyDescent="0.3">
      <c r="A149" s="43" t="s">
        <v>31</v>
      </c>
      <c r="B149" s="44"/>
      <c r="C149" s="44"/>
      <c r="D149" s="45"/>
      <c r="E149" s="38">
        <f t="shared" si="4"/>
        <v>0</v>
      </c>
      <c r="H149" s="36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</row>
    <row r="150" spans="1:24" s="35" customFormat="1" ht="15.75" hidden="1" thickBot="1" x14ac:dyDescent="0.3">
      <c r="A150" s="43" t="s">
        <v>32</v>
      </c>
      <c r="B150" s="46"/>
      <c r="C150" s="73"/>
      <c r="D150" s="74"/>
      <c r="E150" s="38">
        <f t="shared" si="4"/>
        <v>0</v>
      </c>
      <c r="H150" s="36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</row>
    <row r="151" spans="1:24" s="35" customFormat="1" ht="15.75" hidden="1" thickBot="1" x14ac:dyDescent="0.3">
      <c r="A151" s="43" t="s">
        <v>33</v>
      </c>
      <c r="B151" s="44"/>
      <c r="C151" s="44"/>
      <c r="D151" s="45"/>
      <c r="E151" s="38">
        <f t="shared" si="4"/>
        <v>0</v>
      </c>
      <c r="H151" s="36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</row>
    <row r="152" spans="1:24" s="35" customFormat="1" ht="15.75" hidden="1" thickBot="1" x14ac:dyDescent="0.3">
      <c r="A152" s="43" t="s">
        <v>35</v>
      </c>
      <c r="B152" s="44"/>
      <c r="C152" s="44"/>
      <c r="D152" s="45"/>
      <c r="E152" s="38">
        <f t="shared" si="4"/>
        <v>0</v>
      </c>
      <c r="H152" s="36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</row>
    <row r="153" spans="1:24" s="35" customFormat="1" ht="15.75" hidden="1" thickBot="1" x14ac:dyDescent="0.3">
      <c r="A153" s="43" t="s">
        <v>36</v>
      </c>
      <c r="B153" s="47"/>
      <c r="C153" s="47"/>
      <c r="D153" s="48"/>
      <c r="E153" s="38">
        <f t="shared" si="4"/>
        <v>0</v>
      </c>
      <c r="H153" s="36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</row>
    <row r="154" spans="1:24" s="35" customFormat="1" ht="15.75" hidden="1" thickBot="1" x14ac:dyDescent="0.3">
      <c r="A154" s="43" t="s">
        <v>37</v>
      </c>
      <c r="B154" s="44"/>
      <c r="C154" s="44"/>
      <c r="D154" s="45"/>
      <c r="E154" s="38">
        <f t="shared" si="4"/>
        <v>0</v>
      </c>
      <c r="H154" s="36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</row>
    <row r="155" spans="1:24" s="35" customFormat="1" ht="15.75" hidden="1" thickBot="1" x14ac:dyDescent="0.3">
      <c r="A155" s="43" t="s">
        <v>38</v>
      </c>
      <c r="B155" s="46"/>
      <c r="C155" s="73"/>
      <c r="D155" s="74"/>
      <c r="E155" s="38">
        <f t="shared" si="4"/>
        <v>0</v>
      </c>
      <c r="H155" s="36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</row>
    <row r="156" spans="1:24" s="35" customFormat="1" ht="15.75" hidden="1" thickBot="1" x14ac:dyDescent="0.3">
      <c r="A156" s="43" t="s">
        <v>39</v>
      </c>
      <c r="B156" s="47"/>
      <c r="C156" s="47"/>
      <c r="D156" s="48"/>
      <c r="E156" s="38">
        <f t="shared" si="4"/>
        <v>0</v>
      </c>
      <c r="H156" s="36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</row>
    <row r="157" spans="1:24" s="35" customFormat="1" ht="15.75" hidden="1" thickBot="1" x14ac:dyDescent="0.3">
      <c r="A157" s="43" t="s">
        <v>40</v>
      </c>
      <c r="B157" s="46"/>
      <c r="C157" s="73"/>
      <c r="D157" s="74"/>
      <c r="E157" s="38">
        <f t="shared" si="4"/>
        <v>0</v>
      </c>
      <c r="H157" s="36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</row>
    <row r="158" spans="1:24" s="35" customFormat="1" ht="15.75" hidden="1" thickBot="1" x14ac:dyDescent="0.3">
      <c r="A158" s="43" t="s">
        <v>41</v>
      </c>
      <c r="B158" s="44"/>
      <c r="C158" s="44"/>
      <c r="D158" s="45"/>
      <c r="E158" s="38">
        <f t="shared" si="4"/>
        <v>0</v>
      </c>
      <c r="H158" s="36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</row>
    <row r="159" spans="1:24" s="35" customFormat="1" ht="15.75" hidden="1" thickBot="1" x14ac:dyDescent="0.3">
      <c r="A159" s="43" t="s">
        <v>42</v>
      </c>
      <c r="B159" s="46"/>
      <c r="C159" s="73"/>
      <c r="D159" s="74"/>
      <c r="E159" s="38">
        <f t="shared" si="4"/>
        <v>0</v>
      </c>
      <c r="H159" s="36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</row>
    <row r="160" spans="1:24" s="35" customFormat="1" ht="15.75" hidden="1" thickBot="1" x14ac:dyDescent="0.3">
      <c r="A160" s="43" t="s">
        <v>43</v>
      </c>
      <c r="B160" s="46"/>
      <c r="C160" s="73"/>
      <c r="D160" s="74"/>
      <c r="E160" s="38">
        <f t="shared" si="4"/>
        <v>0</v>
      </c>
      <c r="H160" s="36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</row>
    <row r="161" spans="1:24" s="35" customFormat="1" ht="15.75" hidden="1" thickBot="1" x14ac:dyDescent="0.3">
      <c r="A161" s="161" t="s">
        <v>44</v>
      </c>
      <c r="B161" s="270"/>
      <c r="C161" s="75"/>
      <c r="D161" s="76"/>
      <c r="E161" s="54">
        <f t="shared" si="4"/>
        <v>0</v>
      </c>
      <c r="H161" s="36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</row>
    <row r="162" spans="1:24" s="35" customFormat="1" ht="15.75" thickBot="1" x14ac:dyDescent="0.3">
      <c r="A162" s="65"/>
      <c r="B162" s="266"/>
      <c r="D162" s="66"/>
      <c r="E162" s="72"/>
      <c r="H162" s="68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</row>
    <row r="163" spans="1:24" s="35" customFormat="1" ht="21" x14ac:dyDescent="0.25">
      <c r="A163" s="77"/>
      <c r="B163" s="78"/>
      <c r="C163" s="78"/>
      <c r="D163" s="79"/>
      <c r="E163" s="67"/>
      <c r="H163" s="68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</row>
    <row r="164" spans="1:24" s="35" customFormat="1" ht="21.75" thickBot="1" x14ac:dyDescent="0.3">
      <c r="A164" s="80" t="s">
        <v>245</v>
      </c>
      <c r="B164" s="81"/>
      <c r="C164" s="81"/>
      <c r="D164" s="82"/>
      <c r="E164" s="72"/>
      <c r="H164" s="68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</row>
    <row r="165" spans="1:24" s="35" customFormat="1" x14ac:dyDescent="0.25">
      <c r="A165" s="193" t="s">
        <v>16</v>
      </c>
      <c r="B165" s="267" t="s">
        <v>191</v>
      </c>
      <c r="C165" s="268" t="s">
        <v>253</v>
      </c>
      <c r="D165" s="269">
        <v>1996</v>
      </c>
      <c r="E165" s="175">
        <f>SUM(H165:X165)</f>
        <v>10</v>
      </c>
      <c r="H165" s="36">
        <v>10</v>
      </c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</row>
    <row r="166" spans="1:24" s="35" customFormat="1" x14ac:dyDescent="0.25">
      <c r="A166" s="196" t="s">
        <v>17</v>
      </c>
      <c r="B166" s="313" t="s">
        <v>198</v>
      </c>
      <c r="C166" s="313" t="s">
        <v>199</v>
      </c>
      <c r="D166" s="314">
        <v>1997</v>
      </c>
      <c r="E166" s="38">
        <f>SUM(H166:X166)</f>
        <v>9</v>
      </c>
      <c r="H166" s="36">
        <v>9</v>
      </c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</row>
    <row r="167" spans="1:24" s="35" customFormat="1" ht="15.75" thickBot="1" x14ac:dyDescent="0.3">
      <c r="A167" s="333" t="s">
        <v>18</v>
      </c>
      <c r="B167" s="295" t="s">
        <v>188</v>
      </c>
      <c r="C167" s="296" t="s">
        <v>189</v>
      </c>
      <c r="D167" s="297" t="s">
        <v>213</v>
      </c>
      <c r="E167" s="38">
        <f t="shared" ref="E167:E168" si="5">SUM(H167:X167)</f>
        <v>8</v>
      </c>
      <c r="H167" s="36">
        <v>8</v>
      </c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</row>
    <row r="168" spans="1:24" s="35" customFormat="1" x14ac:dyDescent="0.25">
      <c r="A168" s="183" t="s">
        <v>20</v>
      </c>
      <c r="B168" s="181" t="s">
        <v>196</v>
      </c>
      <c r="C168" s="181" t="s">
        <v>200</v>
      </c>
      <c r="D168" s="162" t="s">
        <v>274</v>
      </c>
      <c r="E168" s="38">
        <f t="shared" si="5"/>
        <v>7</v>
      </c>
      <c r="H168" s="36">
        <v>7</v>
      </c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</row>
    <row r="169" spans="1:24" s="35" customFormat="1" hidden="1" x14ac:dyDescent="0.25">
      <c r="A169" s="102" t="s">
        <v>20</v>
      </c>
      <c r="B169" s="165"/>
      <c r="C169" s="264"/>
      <c r="D169" s="265"/>
      <c r="E169" s="56">
        <f t="shared" ref="E169:E192" si="6">SUM(H169:X169)</f>
        <v>7</v>
      </c>
      <c r="H169" s="36">
        <v>7</v>
      </c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</row>
    <row r="170" spans="1:24" s="35" customFormat="1" ht="15.75" hidden="1" thickBot="1" x14ac:dyDescent="0.3">
      <c r="A170" s="247" t="s">
        <v>21</v>
      </c>
      <c r="B170" s="159"/>
      <c r="C170" s="156"/>
      <c r="D170" s="157"/>
      <c r="E170" s="54">
        <f t="shared" si="6"/>
        <v>6</v>
      </c>
      <c r="H170" s="36">
        <v>6</v>
      </c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</row>
    <row r="171" spans="1:24" s="35" customFormat="1" hidden="1" x14ac:dyDescent="0.25">
      <c r="A171" s="102" t="s">
        <v>22</v>
      </c>
      <c r="B171" s="197"/>
      <c r="C171" s="198"/>
      <c r="D171" s="199"/>
      <c r="E171" s="246">
        <f t="shared" si="6"/>
        <v>0</v>
      </c>
      <c r="H171" s="36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</row>
    <row r="172" spans="1:24" s="35" customFormat="1" hidden="1" x14ac:dyDescent="0.25">
      <c r="A172" s="43" t="s">
        <v>23</v>
      </c>
      <c r="B172" s="158"/>
      <c r="C172" s="155"/>
      <c r="D172" s="141"/>
      <c r="E172" s="38">
        <f t="shared" si="6"/>
        <v>0</v>
      </c>
      <c r="H172" s="36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</row>
    <row r="173" spans="1:24" s="35" customFormat="1" hidden="1" x14ac:dyDescent="0.25">
      <c r="A173" s="43" t="s">
        <v>24</v>
      </c>
      <c r="B173" s="158"/>
      <c r="C173" s="155"/>
      <c r="D173" s="141"/>
      <c r="E173" s="38">
        <f t="shared" si="6"/>
        <v>0</v>
      </c>
      <c r="H173" s="36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</row>
    <row r="174" spans="1:24" s="35" customFormat="1" hidden="1" x14ac:dyDescent="0.25">
      <c r="A174" s="43" t="s">
        <v>25</v>
      </c>
      <c r="B174" s="158"/>
      <c r="C174" s="155"/>
      <c r="D174" s="141"/>
      <c r="E174" s="38">
        <f t="shared" si="6"/>
        <v>0</v>
      </c>
      <c r="H174" s="36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</row>
    <row r="175" spans="1:24" s="35" customFormat="1" ht="15.75" hidden="1" thickBot="1" x14ac:dyDescent="0.3">
      <c r="A175" s="51" t="s">
        <v>27</v>
      </c>
      <c r="B175" s="159"/>
      <c r="C175" s="156"/>
      <c r="D175" s="157"/>
      <c r="E175" s="54">
        <f t="shared" si="6"/>
        <v>0</v>
      </c>
      <c r="H175" s="36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</row>
    <row r="176" spans="1:24" s="35" customFormat="1" hidden="1" x14ac:dyDescent="0.25">
      <c r="A176" s="131" t="s">
        <v>28</v>
      </c>
      <c r="B176" s="217"/>
      <c r="C176" s="163"/>
      <c r="D176" s="164"/>
      <c r="E176" s="132">
        <f t="shared" si="6"/>
        <v>0</v>
      </c>
      <c r="H176" s="36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</row>
    <row r="177" spans="1:24" s="35" customFormat="1" hidden="1" x14ac:dyDescent="0.25">
      <c r="A177" s="123" t="s">
        <v>29</v>
      </c>
      <c r="B177" s="154"/>
      <c r="C177" s="155"/>
      <c r="D177" s="141"/>
      <c r="E177" s="125">
        <f t="shared" si="6"/>
        <v>0</v>
      </c>
      <c r="H177" s="36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</row>
    <row r="178" spans="1:24" s="35" customFormat="1" hidden="1" x14ac:dyDescent="0.25">
      <c r="A178" s="123" t="s">
        <v>30</v>
      </c>
      <c r="B178" s="154"/>
      <c r="C178" s="155"/>
      <c r="D178" s="141"/>
      <c r="E178" s="125">
        <f t="shared" si="6"/>
        <v>0</v>
      </c>
      <c r="H178" s="36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</row>
    <row r="179" spans="1:24" s="35" customFormat="1" hidden="1" x14ac:dyDescent="0.25">
      <c r="A179" s="123" t="s">
        <v>31</v>
      </c>
      <c r="B179" s="154"/>
      <c r="C179" s="155"/>
      <c r="D179" s="141"/>
      <c r="E179" s="125">
        <f t="shared" si="6"/>
        <v>0</v>
      </c>
      <c r="H179" s="36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</row>
    <row r="180" spans="1:24" s="35" customFormat="1" hidden="1" x14ac:dyDescent="0.25">
      <c r="A180" s="123" t="s">
        <v>32</v>
      </c>
      <c r="B180" s="154"/>
      <c r="C180" s="155"/>
      <c r="D180" s="141"/>
      <c r="E180" s="125">
        <f t="shared" si="6"/>
        <v>0</v>
      </c>
      <c r="H180" s="36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</row>
    <row r="181" spans="1:24" s="35" customFormat="1" hidden="1" x14ac:dyDescent="0.25">
      <c r="A181" s="123" t="s">
        <v>33</v>
      </c>
      <c r="B181" s="154"/>
      <c r="C181" s="155"/>
      <c r="D181" s="141"/>
      <c r="E181" s="125">
        <f t="shared" si="6"/>
        <v>0</v>
      </c>
      <c r="H181" s="36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</row>
    <row r="182" spans="1:24" s="35" customFormat="1" hidden="1" x14ac:dyDescent="0.25">
      <c r="A182" s="123" t="s">
        <v>35</v>
      </c>
      <c r="B182" s="154"/>
      <c r="C182" s="155"/>
      <c r="D182" s="141"/>
      <c r="E182" s="125">
        <f t="shared" si="6"/>
        <v>0</v>
      </c>
      <c r="H182" s="36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</row>
    <row r="183" spans="1:24" s="35" customFormat="1" hidden="1" x14ac:dyDescent="0.25">
      <c r="A183" s="123" t="s">
        <v>36</v>
      </c>
      <c r="B183" s="154"/>
      <c r="C183" s="155"/>
      <c r="D183" s="141"/>
      <c r="E183" s="125">
        <f t="shared" si="6"/>
        <v>0</v>
      </c>
      <c r="H183" s="36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</row>
    <row r="184" spans="1:24" s="35" customFormat="1" hidden="1" x14ac:dyDescent="0.25">
      <c r="A184" s="123" t="s">
        <v>37</v>
      </c>
      <c r="B184" s="154"/>
      <c r="C184" s="155"/>
      <c r="D184" s="141"/>
      <c r="E184" s="125">
        <f t="shared" si="6"/>
        <v>0</v>
      </c>
      <c r="H184" s="36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</row>
    <row r="185" spans="1:24" s="35" customFormat="1" hidden="1" x14ac:dyDescent="0.25">
      <c r="A185" s="123" t="s">
        <v>38</v>
      </c>
      <c r="B185" s="154"/>
      <c r="C185" s="155"/>
      <c r="D185" s="141"/>
      <c r="E185" s="125">
        <f t="shared" si="6"/>
        <v>0</v>
      </c>
      <c r="H185" s="36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</row>
    <row r="186" spans="1:24" s="35" customFormat="1" hidden="1" x14ac:dyDescent="0.25">
      <c r="A186" s="123" t="s">
        <v>39</v>
      </c>
      <c r="B186" s="154"/>
      <c r="C186" s="155"/>
      <c r="D186" s="141"/>
      <c r="E186" s="125">
        <f t="shared" si="6"/>
        <v>0</v>
      </c>
      <c r="H186" s="36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</row>
    <row r="187" spans="1:24" s="35" customFormat="1" hidden="1" x14ac:dyDescent="0.25">
      <c r="A187" s="123" t="s">
        <v>40</v>
      </c>
      <c r="B187" s="154"/>
      <c r="C187" s="155"/>
      <c r="D187" s="141"/>
      <c r="E187" s="125">
        <f t="shared" si="6"/>
        <v>0</v>
      </c>
      <c r="H187" s="36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</row>
    <row r="188" spans="1:24" s="35" customFormat="1" hidden="1" x14ac:dyDescent="0.25">
      <c r="A188" s="123" t="s">
        <v>41</v>
      </c>
      <c r="B188" s="154"/>
      <c r="C188" s="155"/>
      <c r="D188" s="141"/>
      <c r="E188" s="125">
        <f t="shared" si="6"/>
        <v>0</v>
      </c>
      <c r="H188" s="36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</row>
    <row r="189" spans="1:24" s="35" customFormat="1" hidden="1" x14ac:dyDescent="0.25">
      <c r="A189" s="162" t="s">
        <v>42</v>
      </c>
      <c r="B189" s="154"/>
      <c r="C189" s="155"/>
      <c r="D189" s="141"/>
      <c r="E189" s="125">
        <f t="shared" si="6"/>
        <v>0</v>
      </c>
      <c r="H189" s="36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</row>
    <row r="190" spans="1:24" s="35" customFormat="1" hidden="1" x14ac:dyDescent="0.25">
      <c r="A190" s="162" t="s">
        <v>43</v>
      </c>
      <c r="B190" s="154"/>
      <c r="C190" s="155"/>
      <c r="D190" s="141"/>
      <c r="E190" s="125">
        <f t="shared" si="6"/>
        <v>0</v>
      </c>
      <c r="H190" s="36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</row>
    <row r="191" spans="1:24" s="35" customFormat="1" hidden="1" x14ac:dyDescent="0.25">
      <c r="A191" s="162" t="s">
        <v>44</v>
      </c>
      <c r="B191" s="154"/>
      <c r="C191" s="155"/>
      <c r="D191" s="141"/>
      <c r="E191" s="125">
        <f t="shared" si="6"/>
        <v>0</v>
      </c>
      <c r="H191" s="36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</row>
    <row r="192" spans="1:24" s="35" customFormat="1" hidden="1" x14ac:dyDescent="0.25">
      <c r="A192" s="162" t="s">
        <v>46</v>
      </c>
      <c r="B192" s="154"/>
      <c r="C192" s="155"/>
      <c r="D192" s="141"/>
      <c r="E192" s="125">
        <f t="shared" si="6"/>
        <v>0</v>
      </c>
      <c r="H192" s="36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</row>
    <row r="193" spans="1:24" s="35" customFormat="1" x14ac:dyDescent="0.25">
      <c r="A193" s="83"/>
      <c r="E193" s="84"/>
      <c r="H193" s="68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</row>
    <row r="194" spans="1:24" s="35" customFormat="1" ht="21" x14ac:dyDescent="0.25">
      <c r="A194" s="77"/>
      <c r="B194" s="78"/>
      <c r="C194" s="78"/>
      <c r="D194" s="79"/>
      <c r="E194" s="84"/>
      <c r="H194" s="68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</row>
    <row r="195" spans="1:24" s="35" customFormat="1" ht="21.75" thickBot="1" x14ac:dyDescent="0.3">
      <c r="A195" s="85" t="s">
        <v>246</v>
      </c>
      <c r="B195" s="128"/>
      <c r="C195" s="128"/>
      <c r="D195" s="129"/>
      <c r="E195" s="84"/>
      <c r="H195" s="68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</row>
    <row r="196" spans="1:24" s="35" customFormat="1" ht="15" customHeight="1" x14ac:dyDescent="0.25">
      <c r="A196" s="139" t="s">
        <v>16</v>
      </c>
      <c r="B196" s="298" t="s">
        <v>254</v>
      </c>
      <c r="C196" s="298" t="s">
        <v>34</v>
      </c>
      <c r="D196" s="299" t="s">
        <v>203</v>
      </c>
      <c r="E196" s="175">
        <f t="shared" ref="E196:E205" si="7">SUM(H196:X196)</f>
        <v>10</v>
      </c>
      <c r="H196" s="36">
        <v>10</v>
      </c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</row>
    <row r="197" spans="1:24" s="35" customFormat="1" x14ac:dyDescent="0.25">
      <c r="A197" s="140" t="s">
        <v>17</v>
      </c>
      <c r="B197" s="315" t="s">
        <v>168</v>
      </c>
      <c r="C197" s="315" t="s">
        <v>222</v>
      </c>
      <c r="D197" s="316" t="s">
        <v>256</v>
      </c>
      <c r="E197" s="176">
        <f t="shared" si="7"/>
        <v>9</v>
      </c>
      <c r="H197" s="36">
        <v>9</v>
      </c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</row>
    <row r="198" spans="1:24" s="35" customFormat="1" ht="15.75" thickBot="1" x14ac:dyDescent="0.3">
      <c r="A198" s="272" t="s">
        <v>18</v>
      </c>
      <c r="B198" s="365" t="s">
        <v>159</v>
      </c>
      <c r="C198" s="365" t="s">
        <v>148</v>
      </c>
      <c r="D198" s="366" t="s">
        <v>201</v>
      </c>
      <c r="E198" s="306">
        <f t="shared" si="7"/>
        <v>8</v>
      </c>
      <c r="H198" s="36">
        <v>8</v>
      </c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</row>
    <row r="199" spans="1:24" s="35" customFormat="1" x14ac:dyDescent="0.25">
      <c r="A199" s="352" t="s">
        <v>20</v>
      </c>
      <c r="B199" s="165" t="s">
        <v>173</v>
      </c>
      <c r="C199" s="163" t="s">
        <v>172</v>
      </c>
      <c r="D199" s="164">
        <v>1993</v>
      </c>
      <c r="E199" s="175">
        <f t="shared" si="7"/>
        <v>7</v>
      </c>
      <c r="H199" s="36">
        <v>7</v>
      </c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</row>
    <row r="200" spans="1:24" s="35" customFormat="1" x14ac:dyDescent="0.25">
      <c r="A200" s="174" t="s">
        <v>21</v>
      </c>
      <c r="B200" s="181" t="s">
        <v>183</v>
      </c>
      <c r="C200" s="181" t="s">
        <v>184</v>
      </c>
      <c r="D200" s="162" t="s">
        <v>214</v>
      </c>
      <c r="E200" s="176">
        <f t="shared" si="7"/>
        <v>6</v>
      </c>
      <c r="H200" s="36">
        <v>6</v>
      </c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</row>
    <row r="201" spans="1:24" s="35" customFormat="1" x14ac:dyDescent="0.25">
      <c r="A201" s="174" t="s">
        <v>22</v>
      </c>
      <c r="B201" s="181" t="s">
        <v>171</v>
      </c>
      <c r="C201" s="181"/>
      <c r="D201" s="162">
        <v>1985</v>
      </c>
      <c r="E201" s="176">
        <f t="shared" si="7"/>
        <v>5</v>
      </c>
      <c r="H201" s="36">
        <v>5</v>
      </c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</row>
    <row r="202" spans="1:24" s="35" customFormat="1" x14ac:dyDescent="0.25">
      <c r="A202" s="160" t="s">
        <v>23</v>
      </c>
      <c r="B202" s="158" t="s">
        <v>174</v>
      </c>
      <c r="C202" s="155" t="s">
        <v>144</v>
      </c>
      <c r="D202" s="141" t="s">
        <v>202</v>
      </c>
      <c r="E202" s="176">
        <f t="shared" si="7"/>
        <v>4</v>
      </c>
      <c r="H202" s="36">
        <v>4</v>
      </c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</row>
    <row r="203" spans="1:24" s="35" customFormat="1" x14ac:dyDescent="0.25">
      <c r="A203" s="160" t="s">
        <v>24</v>
      </c>
      <c r="B203" s="182" t="s">
        <v>268</v>
      </c>
      <c r="C203" s="182"/>
      <c r="D203" s="45">
        <v>1986</v>
      </c>
      <c r="E203" s="176">
        <f t="shared" si="7"/>
        <v>3</v>
      </c>
      <c r="H203" s="36">
        <v>3</v>
      </c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</row>
    <row r="204" spans="1:24" s="35" customFormat="1" x14ac:dyDescent="0.25">
      <c r="A204" s="160" t="s">
        <v>25</v>
      </c>
      <c r="B204" s="182" t="s">
        <v>176</v>
      </c>
      <c r="C204" s="182" t="s">
        <v>149</v>
      </c>
      <c r="D204" s="45" t="s">
        <v>203</v>
      </c>
      <c r="E204" s="176">
        <f t="shared" si="7"/>
        <v>2</v>
      </c>
      <c r="H204" s="36">
        <v>2</v>
      </c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</row>
    <row r="205" spans="1:24" s="35" customFormat="1" x14ac:dyDescent="0.25">
      <c r="A205" s="160" t="s">
        <v>27</v>
      </c>
      <c r="B205" s="136" t="s">
        <v>275</v>
      </c>
      <c r="C205" s="136"/>
      <c r="D205" s="37" t="s">
        <v>212</v>
      </c>
      <c r="E205" s="176">
        <f t="shared" si="7"/>
        <v>1</v>
      </c>
      <c r="H205" s="36">
        <v>1</v>
      </c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</row>
    <row r="206" spans="1:24" s="35" customFormat="1" hidden="1" x14ac:dyDescent="0.25">
      <c r="A206" s="55" t="s">
        <v>28</v>
      </c>
      <c r="B206" s="197"/>
      <c r="C206" s="198"/>
      <c r="D206" s="199"/>
      <c r="E206" s="56">
        <f t="shared" ref="E206:E249" si="8">SUM(H206:X206)</f>
        <v>0</v>
      </c>
      <c r="H206" s="36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</row>
    <row r="207" spans="1:24" s="35" customFormat="1" hidden="1" x14ac:dyDescent="0.25">
      <c r="A207" s="43" t="s">
        <v>29</v>
      </c>
      <c r="B207" s="158"/>
      <c r="C207" s="155"/>
      <c r="D207" s="141"/>
      <c r="E207" s="38">
        <f t="shared" si="8"/>
        <v>0</v>
      </c>
      <c r="H207" s="36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</row>
    <row r="208" spans="1:24" s="35" customFormat="1" hidden="1" x14ac:dyDescent="0.25">
      <c r="A208" s="43" t="s">
        <v>30</v>
      </c>
      <c r="B208" s="158"/>
      <c r="C208" s="155"/>
      <c r="D208" s="141"/>
      <c r="E208" s="38">
        <f t="shared" si="8"/>
        <v>0</v>
      </c>
      <c r="H208" s="36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</row>
    <row r="209" spans="1:24" s="35" customFormat="1" hidden="1" x14ac:dyDescent="0.25">
      <c r="A209" s="43" t="s">
        <v>31</v>
      </c>
      <c r="B209" s="181"/>
      <c r="C209" s="181"/>
      <c r="D209" s="45"/>
      <c r="E209" s="38">
        <f t="shared" si="8"/>
        <v>0</v>
      </c>
      <c r="H209" s="36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</row>
    <row r="210" spans="1:24" s="35" customFormat="1" hidden="1" x14ac:dyDescent="0.25">
      <c r="A210" s="43" t="s">
        <v>32</v>
      </c>
      <c r="B210" s="158"/>
      <c r="C210" s="155"/>
      <c r="D210" s="141"/>
      <c r="E210" s="38">
        <f t="shared" si="8"/>
        <v>0</v>
      </c>
      <c r="H210" s="36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</row>
    <row r="211" spans="1:24" s="35" customFormat="1" hidden="1" x14ac:dyDescent="0.25">
      <c r="A211" s="43" t="s">
        <v>33</v>
      </c>
      <c r="B211" s="158"/>
      <c r="C211" s="155"/>
      <c r="D211" s="141"/>
      <c r="E211" s="38">
        <f t="shared" si="8"/>
        <v>0</v>
      </c>
      <c r="H211" s="36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</row>
    <row r="212" spans="1:24" s="35" customFormat="1" hidden="1" x14ac:dyDescent="0.25">
      <c r="A212" s="43" t="s">
        <v>35</v>
      </c>
      <c r="B212" s="41"/>
      <c r="C212" s="41"/>
      <c r="D212" s="37"/>
      <c r="E212" s="38">
        <f t="shared" si="8"/>
        <v>0</v>
      </c>
      <c r="H212" s="36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</row>
    <row r="213" spans="1:24" s="35" customFormat="1" hidden="1" x14ac:dyDescent="0.25">
      <c r="A213" s="43" t="s">
        <v>36</v>
      </c>
      <c r="B213" s="46"/>
      <c r="C213" s="41"/>
      <c r="D213" s="37"/>
      <c r="E213" s="38">
        <f t="shared" si="8"/>
        <v>0</v>
      </c>
      <c r="H213" s="36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</row>
    <row r="214" spans="1:24" s="35" customFormat="1" hidden="1" x14ac:dyDescent="0.25">
      <c r="A214" s="43" t="s">
        <v>37</v>
      </c>
      <c r="B214" s="46"/>
      <c r="C214" s="41"/>
      <c r="D214" s="37"/>
      <c r="E214" s="38">
        <f t="shared" si="8"/>
        <v>0</v>
      </c>
      <c r="H214" s="36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</row>
    <row r="215" spans="1:24" s="35" customFormat="1" hidden="1" x14ac:dyDescent="0.25">
      <c r="A215" s="43" t="s">
        <v>38</v>
      </c>
      <c r="B215" s="46"/>
      <c r="C215" s="41"/>
      <c r="D215" s="37"/>
      <c r="E215" s="38">
        <f t="shared" si="8"/>
        <v>0</v>
      </c>
      <c r="H215" s="36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</row>
    <row r="216" spans="1:24" s="35" customFormat="1" hidden="1" x14ac:dyDescent="0.25">
      <c r="A216" s="43" t="s">
        <v>39</v>
      </c>
      <c r="B216" s="46"/>
      <c r="C216" s="41"/>
      <c r="D216" s="37"/>
      <c r="E216" s="38">
        <f t="shared" si="8"/>
        <v>0</v>
      </c>
      <c r="H216" s="36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</row>
    <row r="217" spans="1:24" s="35" customFormat="1" hidden="1" x14ac:dyDescent="0.25">
      <c r="A217" s="43" t="s">
        <v>40</v>
      </c>
      <c r="B217" s="126"/>
      <c r="C217" s="127"/>
      <c r="D217" s="105"/>
      <c r="E217" s="38">
        <f t="shared" si="8"/>
        <v>0</v>
      </c>
      <c r="H217" s="36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</row>
    <row r="218" spans="1:24" s="35" customFormat="1" hidden="1" x14ac:dyDescent="0.25">
      <c r="A218" s="43" t="s">
        <v>41</v>
      </c>
      <c r="B218" s="44"/>
      <c r="C218" s="44"/>
      <c r="D218" s="45"/>
      <c r="E218" s="38">
        <f t="shared" si="8"/>
        <v>0</v>
      </c>
      <c r="H218" s="36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</row>
    <row r="219" spans="1:24" s="35" customFormat="1" hidden="1" x14ac:dyDescent="0.25">
      <c r="A219" s="43" t="s">
        <v>42</v>
      </c>
      <c r="B219" s="44"/>
      <c r="C219" s="44"/>
      <c r="D219" s="45"/>
      <c r="E219" s="38">
        <f t="shared" si="8"/>
        <v>0</v>
      </c>
      <c r="H219" s="36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</row>
    <row r="220" spans="1:24" s="35" customFormat="1" hidden="1" x14ac:dyDescent="0.25">
      <c r="A220" s="43" t="s">
        <v>43</v>
      </c>
      <c r="B220" s="46"/>
      <c r="C220" s="41"/>
      <c r="D220" s="37"/>
      <c r="E220" s="38">
        <f t="shared" si="8"/>
        <v>0</v>
      </c>
      <c r="H220" s="36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</row>
    <row r="221" spans="1:24" s="35" customFormat="1" hidden="1" x14ac:dyDescent="0.25">
      <c r="A221" s="43" t="s">
        <v>44</v>
      </c>
      <c r="B221" s="44"/>
      <c r="C221" s="44"/>
      <c r="D221" s="45"/>
      <c r="E221" s="38">
        <f t="shared" si="8"/>
        <v>0</v>
      </c>
      <c r="H221" s="36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</row>
    <row r="222" spans="1:24" s="35" customFormat="1" hidden="1" x14ac:dyDescent="0.25">
      <c r="A222" s="43" t="s">
        <v>46</v>
      </c>
      <c r="B222" s="47"/>
      <c r="C222" s="44"/>
      <c r="D222" s="48"/>
      <c r="E222" s="38">
        <f t="shared" si="8"/>
        <v>0</v>
      </c>
      <c r="H222" s="36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</row>
    <row r="223" spans="1:24" s="35" customFormat="1" hidden="1" x14ac:dyDescent="0.25">
      <c r="A223" s="43" t="s">
        <v>47</v>
      </c>
      <c r="B223" s="60"/>
      <c r="C223" s="61"/>
      <c r="D223" s="62"/>
      <c r="E223" s="38">
        <f t="shared" si="8"/>
        <v>0</v>
      </c>
      <c r="H223" s="36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</row>
    <row r="224" spans="1:24" s="35" customFormat="1" hidden="1" x14ac:dyDescent="0.25">
      <c r="A224" s="43" t="s">
        <v>48</v>
      </c>
      <c r="B224" s="47"/>
      <c r="C224" s="44"/>
      <c r="D224" s="48"/>
      <c r="E224" s="38">
        <f t="shared" si="8"/>
        <v>0</v>
      </c>
      <c r="H224" s="36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</row>
    <row r="225" spans="1:24" s="35" customFormat="1" hidden="1" x14ac:dyDescent="0.25">
      <c r="A225" s="43" t="s">
        <v>49</v>
      </c>
      <c r="B225" s="44"/>
      <c r="C225" s="44"/>
      <c r="D225" s="45"/>
      <c r="E225" s="38">
        <f t="shared" si="8"/>
        <v>0</v>
      </c>
      <c r="H225" s="36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</row>
    <row r="226" spans="1:24" s="35" customFormat="1" hidden="1" x14ac:dyDescent="0.25">
      <c r="A226" s="43" t="s">
        <v>50</v>
      </c>
      <c r="B226" s="86"/>
      <c r="C226" s="44"/>
      <c r="D226" s="45"/>
      <c r="E226" s="38">
        <f t="shared" si="8"/>
        <v>0</v>
      </c>
      <c r="H226" s="36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</row>
    <row r="227" spans="1:24" s="35" customFormat="1" hidden="1" x14ac:dyDescent="0.25">
      <c r="A227" s="43" t="s">
        <v>51</v>
      </c>
      <c r="B227" s="63"/>
      <c r="C227" s="63"/>
      <c r="D227" s="87"/>
      <c r="E227" s="38">
        <f t="shared" si="8"/>
        <v>0</v>
      </c>
      <c r="H227" s="36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</row>
    <row r="228" spans="1:24" s="35" customFormat="1" hidden="1" x14ac:dyDescent="0.25">
      <c r="A228" s="43" t="s">
        <v>52</v>
      </c>
      <c r="B228" s="44"/>
      <c r="C228" s="44"/>
      <c r="D228" s="45"/>
      <c r="E228" s="38">
        <f t="shared" si="8"/>
        <v>0</v>
      </c>
      <c r="H228" s="36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</row>
    <row r="229" spans="1:24" s="35" customFormat="1" hidden="1" x14ac:dyDescent="0.25">
      <c r="A229" s="43" t="s">
        <v>53</v>
      </c>
      <c r="B229" s="44"/>
      <c r="C229" s="44"/>
      <c r="D229" s="45"/>
      <c r="E229" s="38">
        <f t="shared" si="8"/>
        <v>0</v>
      </c>
      <c r="H229" s="36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</row>
    <row r="230" spans="1:24" s="35" customFormat="1" hidden="1" x14ac:dyDescent="0.25">
      <c r="A230" s="43" t="s">
        <v>54</v>
      </c>
      <c r="B230" s="44"/>
      <c r="C230" s="44"/>
      <c r="D230" s="45"/>
      <c r="E230" s="38">
        <f t="shared" si="8"/>
        <v>0</v>
      </c>
      <c r="H230" s="36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</row>
    <row r="231" spans="1:24" s="35" customFormat="1" hidden="1" x14ac:dyDescent="0.25">
      <c r="A231" s="43" t="s">
        <v>55</v>
      </c>
      <c r="B231" s="44"/>
      <c r="C231" s="44"/>
      <c r="D231" s="45"/>
      <c r="E231" s="38">
        <f t="shared" si="8"/>
        <v>0</v>
      </c>
      <c r="H231" s="36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</row>
    <row r="232" spans="1:24" s="35" customFormat="1" hidden="1" x14ac:dyDescent="0.25">
      <c r="A232" s="43" t="s">
        <v>56</v>
      </c>
      <c r="B232" s="44"/>
      <c r="C232" s="44"/>
      <c r="D232" s="45"/>
      <c r="E232" s="38">
        <f t="shared" si="8"/>
        <v>0</v>
      </c>
      <c r="H232" s="36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</row>
    <row r="233" spans="1:24" s="35" customFormat="1" hidden="1" x14ac:dyDescent="0.25">
      <c r="A233" s="43" t="s">
        <v>57</v>
      </c>
      <c r="B233" s="44"/>
      <c r="C233" s="44"/>
      <c r="D233" s="45"/>
      <c r="E233" s="38">
        <f t="shared" si="8"/>
        <v>0</v>
      </c>
      <c r="H233" s="36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</row>
    <row r="234" spans="1:24" s="35" customFormat="1" hidden="1" x14ac:dyDescent="0.25">
      <c r="A234" s="43" t="s">
        <v>58</v>
      </c>
      <c r="B234" s="46"/>
      <c r="C234" s="41"/>
      <c r="D234" s="37"/>
      <c r="E234" s="38">
        <f t="shared" si="8"/>
        <v>0</v>
      </c>
      <c r="H234" s="36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</row>
    <row r="235" spans="1:24" s="35" customFormat="1" hidden="1" x14ac:dyDescent="0.25">
      <c r="A235" s="43" t="s">
        <v>59</v>
      </c>
      <c r="B235" s="63"/>
      <c r="C235" s="63"/>
      <c r="D235" s="87"/>
      <c r="E235" s="38">
        <f t="shared" si="8"/>
        <v>0</v>
      </c>
      <c r="H235" s="36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</row>
    <row r="236" spans="1:24" s="35" customFormat="1" hidden="1" x14ac:dyDescent="0.25">
      <c r="A236" s="43" t="s">
        <v>60</v>
      </c>
      <c r="B236" s="44"/>
      <c r="C236" s="44"/>
      <c r="D236" s="45"/>
      <c r="E236" s="38">
        <f t="shared" si="8"/>
        <v>0</v>
      </c>
      <c r="H236" s="36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</row>
    <row r="237" spans="1:24" s="35" customFormat="1" hidden="1" x14ac:dyDescent="0.25">
      <c r="A237" s="43" t="s">
        <v>61</v>
      </c>
      <c r="B237" s="42"/>
      <c r="C237" s="42"/>
      <c r="D237" s="88"/>
      <c r="E237" s="38">
        <f t="shared" si="8"/>
        <v>0</v>
      </c>
      <c r="H237" s="36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</row>
    <row r="238" spans="1:24" s="35" customFormat="1" hidden="1" x14ac:dyDescent="0.25">
      <c r="A238" s="43" t="s">
        <v>62</v>
      </c>
      <c r="B238" s="44"/>
      <c r="C238" s="44"/>
      <c r="D238" s="45"/>
      <c r="E238" s="38">
        <f t="shared" si="8"/>
        <v>0</v>
      </c>
      <c r="H238" s="36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</row>
    <row r="239" spans="1:24" s="35" customFormat="1" hidden="1" x14ac:dyDescent="0.25">
      <c r="A239" s="43" t="s">
        <v>63</v>
      </c>
      <c r="B239" s="44"/>
      <c r="C239" s="44"/>
      <c r="D239" s="45"/>
      <c r="E239" s="38">
        <f t="shared" si="8"/>
        <v>0</v>
      </c>
      <c r="H239" s="36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</row>
    <row r="240" spans="1:24" s="35" customFormat="1" hidden="1" x14ac:dyDescent="0.25">
      <c r="A240" s="43" t="s">
        <v>64</v>
      </c>
      <c r="B240" s="63"/>
      <c r="C240" s="63"/>
      <c r="D240" s="87"/>
      <c r="E240" s="38">
        <f t="shared" si="8"/>
        <v>0</v>
      </c>
      <c r="H240" s="36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</row>
    <row r="241" spans="1:24" s="35" customFormat="1" hidden="1" x14ac:dyDescent="0.25">
      <c r="A241" s="43" t="s">
        <v>65</v>
      </c>
      <c r="B241" s="86"/>
      <c r="C241" s="44"/>
      <c r="D241" s="45"/>
      <c r="E241" s="38">
        <f t="shared" si="8"/>
        <v>0</v>
      </c>
      <c r="H241" s="36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</row>
    <row r="242" spans="1:24" s="35" customFormat="1" hidden="1" x14ac:dyDescent="0.25">
      <c r="A242" s="43" t="s">
        <v>66</v>
      </c>
      <c r="B242" s="46"/>
      <c r="C242" s="41"/>
      <c r="D242" s="37"/>
      <c r="E242" s="38">
        <f t="shared" si="8"/>
        <v>0</v>
      </c>
      <c r="H242" s="36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</row>
    <row r="243" spans="1:24" s="35" customFormat="1" hidden="1" x14ac:dyDescent="0.25">
      <c r="A243" s="43" t="s">
        <v>67</v>
      </c>
      <c r="B243" s="44"/>
      <c r="C243" s="44"/>
      <c r="D243" s="45"/>
      <c r="E243" s="38">
        <f t="shared" si="8"/>
        <v>0</v>
      </c>
      <c r="H243" s="36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</row>
    <row r="244" spans="1:24" s="35" customFormat="1" hidden="1" x14ac:dyDescent="0.25">
      <c r="A244" s="43" t="s">
        <v>68</v>
      </c>
      <c r="B244" s="44"/>
      <c r="C244" s="44"/>
      <c r="D244" s="45"/>
      <c r="E244" s="38">
        <f t="shared" si="8"/>
        <v>0</v>
      </c>
      <c r="H244" s="36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</row>
    <row r="245" spans="1:24" s="35" customFormat="1" hidden="1" x14ac:dyDescent="0.25">
      <c r="A245" s="43" t="s">
        <v>69</v>
      </c>
      <c r="B245" s="44"/>
      <c r="C245" s="44"/>
      <c r="D245" s="45"/>
      <c r="E245" s="38">
        <f t="shared" si="8"/>
        <v>0</v>
      </c>
      <c r="H245" s="36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</row>
    <row r="246" spans="1:24" s="35" customFormat="1" hidden="1" x14ac:dyDescent="0.25">
      <c r="A246" s="43" t="s">
        <v>70</v>
      </c>
      <c r="B246" s="44"/>
      <c r="C246" s="44"/>
      <c r="D246" s="45"/>
      <c r="E246" s="38">
        <f t="shared" si="8"/>
        <v>0</v>
      </c>
      <c r="H246" s="36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</row>
    <row r="247" spans="1:24" s="35" customFormat="1" hidden="1" x14ac:dyDescent="0.25">
      <c r="A247" s="43" t="s">
        <v>71</v>
      </c>
      <c r="B247" s="44"/>
      <c r="C247" s="44"/>
      <c r="D247" s="45"/>
      <c r="E247" s="38">
        <f t="shared" si="8"/>
        <v>0</v>
      </c>
      <c r="H247" s="36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</row>
    <row r="248" spans="1:24" s="35" customFormat="1" hidden="1" x14ac:dyDescent="0.25">
      <c r="A248" s="43" t="s">
        <v>72</v>
      </c>
      <c r="B248" s="44"/>
      <c r="C248" s="44"/>
      <c r="D248" s="45"/>
      <c r="E248" s="38">
        <f t="shared" si="8"/>
        <v>0</v>
      </c>
      <c r="H248" s="36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</row>
    <row r="249" spans="1:24" s="35" customFormat="1" ht="15.75" hidden="1" thickBot="1" x14ac:dyDescent="0.3">
      <c r="A249" s="51" t="s">
        <v>73</v>
      </c>
      <c r="B249" s="52"/>
      <c r="C249" s="52"/>
      <c r="D249" s="53"/>
      <c r="E249" s="54">
        <f t="shared" si="8"/>
        <v>0</v>
      </c>
      <c r="H249" s="36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</row>
    <row r="250" spans="1:24" s="35" customFormat="1" x14ac:dyDescent="0.25">
      <c r="A250" s="83"/>
      <c r="B250" s="89"/>
      <c r="C250" s="89"/>
      <c r="D250" s="79"/>
      <c r="E250" s="84"/>
      <c r="H250" s="68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</row>
    <row r="251" spans="1:24" s="35" customFormat="1" ht="21" x14ac:dyDescent="0.25">
      <c r="A251" s="90"/>
      <c r="B251" s="91"/>
      <c r="C251" s="91"/>
      <c r="D251" s="20"/>
      <c r="E251" s="67"/>
      <c r="H251" s="68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</row>
    <row r="252" spans="1:24" s="35" customFormat="1" ht="21.75" thickBot="1" x14ac:dyDescent="0.3">
      <c r="A252" s="92" t="s">
        <v>247</v>
      </c>
      <c r="B252" s="93"/>
      <c r="C252" s="93"/>
      <c r="D252" s="130"/>
      <c r="E252" s="67"/>
      <c r="H252" s="68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</row>
    <row r="253" spans="1:24" s="35" customFormat="1" ht="15" customHeight="1" x14ac:dyDescent="0.25">
      <c r="A253" s="142" t="s">
        <v>16</v>
      </c>
      <c r="B253" s="251" t="s">
        <v>257</v>
      </c>
      <c r="C253" s="251" t="s">
        <v>144</v>
      </c>
      <c r="D253" s="275">
        <v>1979</v>
      </c>
      <c r="E253" s="175">
        <f>SUM(H253:X253)</f>
        <v>10</v>
      </c>
      <c r="H253" s="36">
        <v>10</v>
      </c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</row>
    <row r="254" spans="1:24" s="35" customFormat="1" ht="15" customHeight="1" x14ac:dyDescent="0.25">
      <c r="A254" s="143" t="s">
        <v>17</v>
      </c>
      <c r="B254" s="276" t="s">
        <v>195</v>
      </c>
      <c r="C254" s="248" t="s">
        <v>148</v>
      </c>
      <c r="D254" s="277">
        <v>1982</v>
      </c>
      <c r="E254" s="176">
        <f t="shared" ref="E254:E262" si="9">SUM(H254:X254)</f>
        <v>9</v>
      </c>
      <c r="H254" s="36">
        <v>9</v>
      </c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</row>
    <row r="255" spans="1:24" s="35" customFormat="1" ht="15" customHeight="1" thickBot="1" x14ac:dyDescent="0.3">
      <c r="A255" s="274" t="s">
        <v>18</v>
      </c>
      <c r="B255" s="339" t="s">
        <v>153</v>
      </c>
      <c r="C255" s="362" t="s">
        <v>199</v>
      </c>
      <c r="D255" s="363" t="s">
        <v>209</v>
      </c>
      <c r="E255" s="306">
        <f t="shared" si="9"/>
        <v>8</v>
      </c>
      <c r="H255" s="36">
        <v>8</v>
      </c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</row>
    <row r="256" spans="1:24" s="35" customFormat="1" x14ac:dyDescent="0.25">
      <c r="A256" s="352" t="s">
        <v>20</v>
      </c>
      <c r="B256" s="165" t="s">
        <v>162</v>
      </c>
      <c r="C256" s="264" t="s">
        <v>146</v>
      </c>
      <c r="D256" s="265" t="s">
        <v>209</v>
      </c>
      <c r="E256" s="175">
        <f t="shared" si="9"/>
        <v>7</v>
      </c>
      <c r="H256" s="36">
        <v>7</v>
      </c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</row>
    <row r="257" spans="1:24" s="35" customFormat="1" x14ac:dyDescent="0.25">
      <c r="A257" s="174" t="s">
        <v>21</v>
      </c>
      <c r="B257" s="158" t="s">
        <v>258</v>
      </c>
      <c r="C257" s="201" t="s">
        <v>259</v>
      </c>
      <c r="D257" s="202">
        <v>1980</v>
      </c>
      <c r="E257" s="176">
        <f t="shared" si="9"/>
        <v>6</v>
      </c>
      <c r="H257" s="36">
        <v>6</v>
      </c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</row>
    <row r="258" spans="1:24" s="35" customFormat="1" x14ac:dyDescent="0.25">
      <c r="A258" s="174" t="s">
        <v>22</v>
      </c>
      <c r="B258" s="181" t="s">
        <v>182</v>
      </c>
      <c r="C258" s="181" t="s">
        <v>181</v>
      </c>
      <c r="D258" s="45" t="s">
        <v>208</v>
      </c>
      <c r="E258" s="176">
        <f t="shared" si="9"/>
        <v>5</v>
      </c>
      <c r="H258" s="36">
        <v>5</v>
      </c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</row>
    <row r="259" spans="1:24" s="35" customFormat="1" x14ac:dyDescent="0.25">
      <c r="A259" s="160" t="s">
        <v>23</v>
      </c>
      <c r="B259" s="181" t="s">
        <v>262</v>
      </c>
      <c r="C259" s="181" t="s">
        <v>263</v>
      </c>
      <c r="D259" s="162" t="s">
        <v>218</v>
      </c>
      <c r="E259" s="176">
        <f t="shared" si="9"/>
        <v>4</v>
      </c>
      <c r="H259" s="36">
        <v>4</v>
      </c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</row>
    <row r="260" spans="1:24" s="35" customFormat="1" x14ac:dyDescent="0.25">
      <c r="A260" s="160" t="s">
        <v>24</v>
      </c>
      <c r="B260" s="181" t="s">
        <v>267</v>
      </c>
      <c r="C260" s="181" t="s">
        <v>259</v>
      </c>
      <c r="D260" s="45" t="s">
        <v>218</v>
      </c>
      <c r="E260" s="176">
        <f t="shared" si="9"/>
        <v>3</v>
      </c>
      <c r="H260" s="36">
        <v>3</v>
      </c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</row>
    <row r="261" spans="1:24" s="35" customFormat="1" x14ac:dyDescent="0.25">
      <c r="A261" s="160" t="s">
        <v>25</v>
      </c>
      <c r="B261" s="181" t="s">
        <v>185</v>
      </c>
      <c r="C261" s="181" t="s">
        <v>186</v>
      </c>
      <c r="D261" s="162" t="s">
        <v>205</v>
      </c>
      <c r="E261" s="176">
        <f t="shared" si="9"/>
        <v>2</v>
      </c>
      <c r="H261" s="36">
        <v>2</v>
      </c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</row>
    <row r="262" spans="1:24" s="35" customFormat="1" x14ac:dyDescent="0.25">
      <c r="A262" s="160" t="s">
        <v>27</v>
      </c>
      <c r="B262" s="181" t="s">
        <v>197</v>
      </c>
      <c r="C262" s="181" t="s">
        <v>207</v>
      </c>
      <c r="D262" s="162">
        <v>1980</v>
      </c>
      <c r="E262" s="176">
        <f t="shared" si="9"/>
        <v>1</v>
      </c>
      <c r="H262" s="36">
        <v>1</v>
      </c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</row>
    <row r="263" spans="1:24" s="35" customFormat="1" hidden="1" x14ac:dyDescent="0.25">
      <c r="A263" s="131" t="s">
        <v>28</v>
      </c>
      <c r="B263" s="249"/>
      <c r="C263" s="249"/>
      <c r="D263" s="250"/>
      <c r="E263" s="132">
        <f t="shared" ref="E263:E294" si="10">SUM(H263:X263)</f>
        <v>0</v>
      </c>
      <c r="H263" s="36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</row>
    <row r="264" spans="1:24" s="35" customFormat="1" ht="15.75" hidden="1" customHeight="1" x14ac:dyDescent="0.25">
      <c r="A264" s="123" t="s">
        <v>29</v>
      </c>
      <c r="B264" s="182"/>
      <c r="C264" s="182"/>
      <c r="D264" s="45"/>
      <c r="E264" s="125">
        <f t="shared" si="10"/>
        <v>0</v>
      </c>
      <c r="H264" s="36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</row>
    <row r="265" spans="1:24" s="35" customFormat="1" hidden="1" x14ac:dyDescent="0.25">
      <c r="A265" s="123" t="s">
        <v>30</v>
      </c>
      <c r="B265" s="185"/>
      <c r="C265" s="186"/>
      <c r="D265" s="187"/>
      <c r="E265" s="125">
        <f t="shared" si="10"/>
        <v>0</v>
      </c>
      <c r="H265" s="36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</row>
    <row r="266" spans="1:24" s="35" customFormat="1" hidden="1" x14ac:dyDescent="0.25">
      <c r="A266" s="123" t="s">
        <v>31</v>
      </c>
      <c r="B266" s="158"/>
      <c r="C266" s="155"/>
      <c r="D266" s="141"/>
      <c r="E266" s="125">
        <f t="shared" si="10"/>
        <v>0</v>
      </c>
      <c r="H266" s="36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</row>
    <row r="267" spans="1:24" s="35" customFormat="1" hidden="1" x14ac:dyDescent="0.25">
      <c r="A267" s="123" t="s">
        <v>32</v>
      </c>
      <c r="B267" s="158"/>
      <c r="C267" s="155"/>
      <c r="D267" s="141"/>
      <c r="E267" s="125">
        <f t="shared" si="10"/>
        <v>0</v>
      </c>
      <c r="H267" s="36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</row>
    <row r="268" spans="1:24" s="35" customFormat="1" hidden="1" x14ac:dyDescent="0.25">
      <c r="A268" s="123" t="s">
        <v>33</v>
      </c>
      <c r="B268" s="158"/>
      <c r="C268" s="155"/>
      <c r="D268" s="141"/>
      <c r="E268" s="125">
        <f t="shared" si="10"/>
        <v>0</v>
      </c>
      <c r="H268" s="36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</row>
    <row r="269" spans="1:24" s="35" customFormat="1" hidden="1" x14ac:dyDescent="0.25">
      <c r="A269" s="123" t="s">
        <v>35</v>
      </c>
      <c r="B269" s="181"/>
      <c r="C269" s="181"/>
      <c r="D269" s="45"/>
      <c r="E269" s="125">
        <f t="shared" si="10"/>
        <v>0</v>
      </c>
      <c r="H269" s="36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</row>
    <row r="270" spans="1:24" s="35" customFormat="1" hidden="1" x14ac:dyDescent="0.25">
      <c r="A270" s="123" t="s">
        <v>36</v>
      </c>
      <c r="B270" s="181"/>
      <c r="C270" s="181"/>
      <c r="D270" s="45"/>
      <c r="E270" s="125">
        <f t="shared" si="10"/>
        <v>0</v>
      </c>
      <c r="H270" s="36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</row>
    <row r="271" spans="1:24" s="35" customFormat="1" hidden="1" x14ac:dyDescent="0.25">
      <c r="A271" s="123" t="s">
        <v>37</v>
      </c>
      <c r="B271" s="158"/>
      <c r="C271" s="155"/>
      <c r="D271" s="141"/>
      <c r="E271" s="125">
        <f t="shared" si="10"/>
        <v>0</v>
      </c>
      <c r="H271" s="36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</row>
    <row r="272" spans="1:24" s="35" customFormat="1" hidden="1" x14ac:dyDescent="0.25">
      <c r="A272" s="123" t="s">
        <v>38</v>
      </c>
      <c r="B272" s="136"/>
      <c r="C272" s="136"/>
      <c r="D272" s="37"/>
      <c r="E272" s="125">
        <f t="shared" si="10"/>
        <v>0</v>
      </c>
      <c r="H272" s="36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</row>
    <row r="273" spans="1:24" s="35" customFormat="1" hidden="1" x14ac:dyDescent="0.25">
      <c r="A273" s="123" t="s">
        <v>39</v>
      </c>
      <c r="B273" s="41"/>
      <c r="C273" s="41"/>
      <c r="D273" s="37"/>
      <c r="E273" s="125">
        <f t="shared" si="10"/>
        <v>0</v>
      </c>
      <c r="H273" s="36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</row>
    <row r="274" spans="1:24" s="35" customFormat="1" hidden="1" x14ac:dyDescent="0.25">
      <c r="A274" s="123" t="s">
        <v>40</v>
      </c>
      <c r="B274" s="44"/>
      <c r="C274" s="44"/>
      <c r="D274" s="45"/>
      <c r="E274" s="125">
        <f t="shared" si="10"/>
        <v>0</v>
      </c>
      <c r="H274" s="36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</row>
    <row r="275" spans="1:24" s="35" customFormat="1" hidden="1" x14ac:dyDescent="0.25">
      <c r="A275" s="123" t="s">
        <v>41</v>
      </c>
      <c r="B275" s="44"/>
      <c r="C275" s="44"/>
      <c r="D275" s="45"/>
      <c r="E275" s="125">
        <f t="shared" si="10"/>
        <v>0</v>
      </c>
      <c r="H275" s="36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</row>
    <row r="276" spans="1:24" s="35" customFormat="1" hidden="1" x14ac:dyDescent="0.25">
      <c r="A276" s="123" t="s">
        <v>42</v>
      </c>
      <c r="B276" s="57"/>
      <c r="C276" s="58"/>
      <c r="D276" s="59"/>
      <c r="E276" s="125">
        <f t="shared" si="10"/>
        <v>0</v>
      </c>
      <c r="H276" s="36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</row>
    <row r="277" spans="1:24" s="35" customFormat="1" hidden="1" x14ac:dyDescent="0.25">
      <c r="A277" s="123" t="s">
        <v>43</v>
      </c>
      <c r="B277" s="44"/>
      <c r="C277" s="44"/>
      <c r="D277" s="45"/>
      <c r="E277" s="125">
        <f t="shared" si="10"/>
        <v>0</v>
      </c>
      <c r="H277" s="36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</row>
    <row r="278" spans="1:24" s="35" customFormat="1" hidden="1" x14ac:dyDescent="0.25">
      <c r="A278" s="123" t="s">
        <v>44</v>
      </c>
      <c r="B278" s="44"/>
      <c r="C278" s="44"/>
      <c r="D278" s="45"/>
      <c r="E278" s="125">
        <f t="shared" si="10"/>
        <v>0</v>
      </c>
      <c r="H278" s="36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</row>
    <row r="279" spans="1:24" s="35" customFormat="1" hidden="1" x14ac:dyDescent="0.25">
      <c r="A279" s="123" t="s">
        <v>46</v>
      </c>
      <c r="B279" s="44"/>
      <c r="C279" s="44"/>
      <c r="D279" s="45"/>
      <c r="E279" s="125">
        <f t="shared" si="10"/>
        <v>0</v>
      </c>
      <c r="H279" s="36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</row>
    <row r="280" spans="1:24" s="35" customFormat="1" hidden="1" x14ac:dyDescent="0.25">
      <c r="A280" s="123" t="s">
        <v>47</v>
      </c>
      <c r="B280" s="44"/>
      <c r="C280" s="44"/>
      <c r="D280" s="45"/>
      <c r="E280" s="125">
        <f t="shared" si="10"/>
        <v>0</v>
      </c>
      <c r="H280" s="36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</row>
    <row r="281" spans="1:24" s="35" customFormat="1" hidden="1" x14ac:dyDescent="0.25">
      <c r="A281" s="123" t="s">
        <v>48</v>
      </c>
      <c r="B281" s="50"/>
      <c r="C281" s="50"/>
      <c r="D281" s="45"/>
      <c r="E281" s="125">
        <f t="shared" si="10"/>
        <v>0</v>
      </c>
      <c r="H281" s="36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</row>
    <row r="282" spans="1:24" s="35" customFormat="1" hidden="1" x14ac:dyDescent="0.25">
      <c r="A282" s="123" t="s">
        <v>49</v>
      </c>
      <c r="B282" s="44"/>
      <c r="C282" s="44"/>
      <c r="D282" s="45"/>
      <c r="E282" s="125">
        <f t="shared" si="10"/>
        <v>0</v>
      </c>
      <c r="H282" s="36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</row>
    <row r="283" spans="1:24" s="35" customFormat="1" hidden="1" x14ac:dyDescent="0.25">
      <c r="A283" s="123" t="s">
        <v>50</v>
      </c>
      <c r="B283" s="50"/>
      <c r="C283" s="50"/>
      <c r="D283" s="45"/>
      <c r="E283" s="125">
        <f t="shared" si="10"/>
        <v>0</v>
      </c>
      <c r="H283" s="36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</row>
    <row r="284" spans="1:24" s="35" customFormat="1" hidden="1" x14ac:dyDescent="0.25">
      <c r="A284" s="123" t="s">
        <v>51</v>
      </c>
      <c r="B284" s="63"/>
      <c r="C284" s="63"/>
      <c r="D284" s="87"/>
      <c r="E284" s="125">
        <f t="shared" si="10"/>
        <v>0</v>
      </c>
      <c r="H284" s="36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</row>
    <row r="285" spans="1:24" s="35" customFormat="1" hidden="1" x14ac:dyDescent="0.25">
      <c r="A285" s="123" t="s">
        <v>52</v>
      </c>
      <c r="B285" s="57"/>
      <c r="C285" s="58"/>
      <c r="D285" s="59"/>
      <c r="E285" s="125">
        <f t="shared" si="10"/>
        <v>0</v>
      </c>
      <c r="H285" s="36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</row>
    <row r="286" spans="1:24" s="35" customFormat="1" hidden="1" x14ac:dyDescent="0.25">
      <c r="A286" s="123" t="s">
        <v>53</v>
      </c>
      <c r="B286" s="44"/>
      <c r="C286" s="44"/>
      <c r="D286" s="45"/>
      <c r="E286" s="125">
        <f t="shared" si="10"/>
        <v>0</v>
      </c>
      <c r="H286" s="36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</row>
    <row r="287" spans="1:24" s="35" customFormat="1" hidden="1" x14ac:dyDescent="0.25">
      <c r="A287" s="123" t="s">
        <v>54</v>
      </c>
      <c r="B287" s="50"/>
      <c r="C287" s="95"/>
      <c r="D287" s="45"/>
      <c r="E287" s="125">
        <f t="shared" si="10"/>
        <v>0</v>
      </c>
      <c r="H287" s="36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</row>
    <row r="288" spans="1:24" s="35" customFormat="1" hidden="1" x14ac:dyDescent="0.25">
      <c r="A288" s="123" t="s">
        <v>55</v>
      </c>
      <c r="B288" s="44"/>
      <c r="C288" s="44"/>
      <c r="D288" s="45"/>
      <c r="E288" s="125">
        <f t="shared" si="10"/>
        <v>0</v>
      </c>
      <c r="H288" s="36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</row>
    <row r="289" spans="1:24" s="35" customFormat="1" hidden="1" x14ac:dyDescent="0.25">
      <c r="A289" s="123" t="s">
        <v>56</v>
      </c>
      <c r="B289" s="63"/>
      <c r="C289" s="63"/>
      <c r="D289" s="87"/>
      <c r="E289" s="125">
        <f t="shared" si="10"/>
        <v>0</v>
      </c>
      <c r="H289" s="36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</row>
    <row r="290" spans="1:24" s="35" customFormat="1" hidden="1" x14ac:dyDescent="0.25">
      <c r="A290" s="123" t="s">
        <v>57</v>
      </c>
      <c r="B290" s="60"/>
      <c r="C290" s="61"/>
      <c r="D290" s="62"/>
      <c r="E290" s="125">
        <f t="shared" si="10"/>
        <v>0</v>
      </c>
      <c r="H290" s="36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</row>
    <row r="291" spans="1:24" s="35" customFormat="1" hidden="1" x14ac:dyDescent="0.25">
      <c r="A291" s="123" t="s">
        <v>58</v>
      </c>
      <c r="B291" s="44"/>
      <c r="C291" s="44"/>
      <c r="D291" s="45"/>
      <c r="E291" s="125">
        <f t="shared" si="10"/>
        <v>0</v>
      </c>
      <c r="H291" s="36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</row>
    <row r="292" spans="1:24" s="35" customFormat="1" hidden="1" x14ac:dyDescent="0.25">
      <c r="A292" s="123" t="s">
        <v>59</v>
      </c>
      <c r="B292" s="60"/>
      <c r="C292" s="61"/>
      <c r="D292" s="62"/>
      <c r="E292" s="125">
        <f t="shared" si="10"/>
        <v>0</v>
      </c>
      <c r="H292" s="36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</row>
    <row r="293" spans="1:24" s="35" customFormat="1" hidden="1" x14ac:dyDescent="0.25">
      <c r="A293" s="123" t="s">
        <v>60</v>
      </c>
      <c r="B293" s="44"/>
      <c r="C293" s="44"/>
      <c r="D293" s="45"/>
      <c r="E293" s="125">
        <f t="shared" si="10"/>
        <v>0</v>
      </c>
      <c r="H293" s="36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</row>
    <row r="294" spans="1:24" s="35" customFormat="1" hidden="1" x14ac:dyDescent="0.25">
      <c r="A294" s="123" t="s">
        <v>61</v>
      </c>
      <c r="B294" s="46"/>
      <c r="C294" s="41"/>
      <c r="D294" s="37"/>
      <c r="E294" s="125">
        <f t="shared" si="10"/>
        <v>0</v>
      </c>
      <c r="H294" s="36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</row>
    <row r="295" spans="1:24" s="35" customFormat="1" hidden="1" x14ac:dyDescent="0.25">
      <c r="A295" s="123" t="s">
        <v>62</v>
      </c>
      <c r="B295" s="44"/>
      <c r="C295" s="44"/>
      <c r="D295" s="45"/>
      <c r="E295" s="125">
        <f t="shared" ref="E295:E313" si="11">SUM(H295:X295)</f>
        <v>0</v>
      </c>
      <c r="H295" s="36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</row>
    <row r="296" spans="1:24" s="35" customFormat="1" hidden="1" x14ac:dyDescent="0.25">
      <c r="A296" s="123" t="s">
        <v>63</v>
      </c>
      <c r="B296" s="44"/>
      <c r="C296" s="44"/>
      <c r="D296" s="45"/>
      <c r="E296" s="125">
        <f t="shared" si="11"/>
        <v>0</v>
      </c>
      <c r="H296" s="36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</row>
    <row r="297" spans="1:24" s="35" customFormat="1" hidden="1" x14ac:dyDescent="0.25">
      <c r="A297" s="123" t="s">
        <v>64</v>
      </c>
      <c r="B297" s="44"/>
      <c r="C297" s="44"/>
      <c r="D297" s="45"/>
      <c r="E297" s="125">
        <f t="shared" si="11"/>
        <v>0</v>
      </c>
      <c r="H297" s="36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</row>
    <row r="298" spans="1:24" s="35" customFormat="1" hidden="1" x14ac:dyDescent="0.25">
      <c r="A298" s="123" t="s">
        <v>65</v>
      </c>
      <c r="B298" s="47"/>
      <c r="C298" s="44"/>
      <c r="D298" s="48"/>
      <c r="E298" s="125">
        <f t="shared" si="11"/>
        <v>0</v>
      </c>
      <c r="H298" s="36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</row>
    <row r="299" spans="1:24" s="35" customFormat="1" hidden="1" x14ac:dyDescent="0.25">
      <c r="A299" s="123" t="s">
        <v>66</v>
      </c>
      <c r="B299" s="57"/>
      <c r="C299" s="58"/>
      <c r="D299" s="59"/>
      <c r="E299" s="125">
        <f t="shared" si="11"/>
        <v>0</v>
      </c>
      <c r="H299" s="36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</row>
    <row r="300" spans="1:24" s="35" customFormat="1" hidden="1" x14ac:dyDescent="0.25">
      <c r="A300" s="123" t="s">
        <v>67</v>
      </c>
      <c r="B300" s="60"/>
      <c r="C300" s="61"/>
      <c r="D300" s="62"/>
      <c r="E300" s="125">
        <f t="shared" si="11"/>
        <v>0</v>
      </c>
      <c r="H300" s="36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</row>
    <row r="301" spans="1:24" s="35" customFormat="1" hidden="1" x14ac:dyDescent="0.25">
      <c r="A301" s="123" t="s">
        <v>68</v>
      </c>
      <c r="B301" s="44"/>
      <c r="C301" s="44"/>
      <c r="D301" s="45"/>
      <c r="E301" s="125">
        <f t="shared" si="11"/>
        <v>0</v>
      </c>
      <c r="H301" s="36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</row>
    <row r="302" spans="1:24" s="35" customFormat="1" hidden="1" x14ac:dyDescent="0.25">
      <c r="A302" s="123" t="s">
        <v>69</v>
      </c>
      <c r="B302" s="63"/>
      <c r="C302" s="63"/>
      <c r="D302" s="87"/>
      <c r="E302" s="125">
        <f t="shared" si="11"/>
        <v>0</v>
      </c>
      <c r="H302" s="36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</row>
    <row r="303" spans="1:24" s="35" customFormat="1" hidden="1" x14ac:dyDescent="0.25">
      <c r="A303" s="123" t="s">
        <v>70</v>
      </c>
      <c r="B303" s="44"/>
      <c r="C303" s="44"/>
      <c r="D303" s="45"/>
      <c r="E303" s="125">
        <f t="shared" si="11"/>
        <v>0</v>
      </c>
      <c r="H303" s="36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</row>
    <row r="304" spans="1:24" s="35" customFormat="1" hidden="1" x14ac:dyDescent="0.25">
      <c r="A304" s="123" t="s">
        <v>71</v>
      </c>
      <c r="B304" s="44"/>
      <c r="C304" s="44"/>
      <c r="D304" s="45"/>
      <c r="E304" s="125">
        <f t="shared" si="11"/>
        <v>0</v>
      </c>
      <c r="H304" s="36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</row>
    <row r="305" spans="1:24" s="35" customFormat="1" hidden="1" x14ac:dyDescent="0.25">
      <c r="A305" s="123" t="s">
        <v>72</v>
      </c>
      <c r="B305" s="44"/>
      <c r="C305" s="44"/>
      <c r="D305" s="45"/>
      <c r="E305" s="125">
        <f t="shared" si="11"/>
        <v>0</v>
      </c>
      <c r="H305" s="36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</row>
    <row r="306" spans="1:24" s="35" customFormat="1" hidden="1" x14ac:dyDescent="0.25">
      <c r="A306" s="123" t="s">
        <v>73</v>
      </c>
      <c r="B306" s="60"/>
      <c r="C306" s="61"/>
      <c r="D306" s="62"/>
      <c r="E306" s="125">
        <f t="shared" si="11"/>
        <v>0</v>
      </c>
      <c r="H306" s="36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</row>
    <row r="307" spans="1:24" s="35" customFormat="1" hidden="1" x14ac:dyDescent="0.25">
      <c r="A307" s="123" t="s">
        <v>74</v>
      </c>
      <c r="B307" s="44"/>
      <c r="C307" s="44"/>
      <c r="D307" s="45"/>
      <c r="E307" s="125">
        <f t="shared" si="11"/>
        <v>0</v>
      </c>
      <c r="H307" s="36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</row>
    <row r="308" spans="1:24" s="35" customFormat="1" hidden="1" x14ac:dyDescent="0.25">
      <c r="A308" s="123" t="s">
        <v>75</v>
      </c>
      <c r="B308" s="42"/>
      <c r="C308" s="42"/>
      <c r="D308" s="88"/>
      <c r="E308" s="125">
        <f t="shared" si="11"/>
        <v>0</v>
      </c>
      <c r="H308" s="36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</row>
    <row r="309" spans="1:24" s="35" customFormat="1" hidden="1" x14ac:dyDescent="0.25">
      <c r="A309" s="123" t="s">
        <v>76</v>
      </c>
      <c r="B309" s="44"/>
      <c r="C309" s="44"/>
      <c r="D309" s="45"/>
      <c r="E309" s="125">
        <f t="shared" si="11"/>
        <v>0</v>
      </c>
      <c r="H309" s="36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</row>
    <row r="310" spans="1:24" s="35" customFormat="1" hidden="1" x14ac:dyDescent="0.25">
      <c r="A310" s="123" t="s">
        <v>77</v>
      </c>
      <c r="B310" s="46"/>
      <c r="C310" s="41"/>
      <c r="D310" s="37"/>
      <c r="E310" s="125">
        <f t="shared" si="11"/>
        <v>0</v>
      </c>
      <c r="H310" s="36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</row>
    <row r="311" spans="1:24" s="35" customFormat="1" hidden="1" x14ac:dyDescent="0.25">
      <c r="A311" s="123" t="s">
        <v>78</v>
      </c>
      <c r="B311" s="60"/>
      <c r="C311" s="61"/>
      <c r="D311" s="62"/>
      <c r="E311" s="125">
        <f t="shared" si="11"/>
        <v>0</v>
      </c>
      <c r="H311" s="36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</row>
    <row r="312" spans="1:24" s="35" customFormat="1" hidden="1" x14ac:dyDescent="0.25">
      <c r="A312" s="123" t="s">
        <v>79</v>
      </c>
      <c r="B312" s="63"/>
      <c r="C312" s="63"/>
      <c r="D312" s="87"/>
      <c r="E312" s="125">
        <f t="shared" si="11"/>
        <v>0</v>
      </c>
      <c r="H312" s="36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</row>
    <row r="313" spans="1:24" s="35" customFormat="1" hidden="1" x14ac:dyDescent="0.25">
      <c r="A313" s="123" t="s">
        <v>80</v>
      </c>
      <c r="B313" s="63"/>
      <c r="C313" s="63"/>
      <c r="D313" s="87"/>
      <c r="E313" s="125">
        <f t="shared" si="11"/>
        <v>0</v>
      </c>
      <c r="H313" s="36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</row>
    <row r="314" spans="1:24" s="35" customFormat="1" x14ac:dyDescent="0.25">
      <c r="A314" s="65"/>
      <c r="D314" s="79"/>
      <c r="E314" s="96"/>
      <c r="H314" s="68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</row>
    <row r="315" spans="1:24" s="35" customFormat="1" ht="21" x14ac:dyDescent="0.25">
      <c r="A315" s="90"/>
      <c r="B315" s="91"/>
      <c r="C315" s="91"/>
      <c r="D315" s="79"/>
      <c r="E315" s="67"/>
      <c r="H315" s="68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</row>
    <row r="316" spans="1:24" s="35" customFormat="1" ht="21.75" thickBot="1" x14ac:dyDescent="0.3">
      <c r="A316" s="97" t="s">
        <v>248</v>
      </c>
      <c r="B316" s="98"/>
      <c r="C316" s="98"/>
      <c r="D316" s="99"/>
      <c r="E316" s="67"/>
      <c r="H316" s="68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</row>
    <row r="317" spans="1:24" s="35" customFormat="1" ht="15" customHeight="1" x14ac:dyDescent="0.25">
      <c r="A317" s="177" t="s">
        <v>16</v>
      </c>
      <c r="B317" s="371" t="s">
        <v>19</v>
      </c>
      <c r="C317" s="372" t="s">
        <v>255</v>
      </c>
      <c r="D317" s="373" t="s">
        <v>215</v>
      </c>
      <c r="E317" s="178">
        <f t="shared" ref="E317:E355" si="12">SUM(H317:X317)</f>
        <v>10</v>
      </c>
      <c r="H317" s="36">
        <v>10</v>
      </c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</row>
    <row r="318" spans="1:24" s="35" customFormat="1" x14ac:dyDescent="0.25">
      <c r="A318" s="179" t="s">
        <v>17</v>
      </c>
      <c r="B318" s="334" t="s">
        <v>260</v>
      </c>
      <c r="C318" s="358" t="s">
        <v>261</v>
      </c>
      <c r="D318" s="360">
        <v>1969</v>
      </c>
      <c r="E318" s="180">
        <f t="shared" si="12"/>
        <v>9</v>
      </c>
      <c r="H318" s="36">
        <v>9</v>
      </c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</row>
    <row r="319" spans="1:24" s="35" customFormat="1" ht="15.75" thickBot="1" x14ac:dyDescent="0.3">
      <c r="A319" s="300" t="s">
        <v>18</v>
      </c>
      <c r="B319" s="357" t="s">
        <v>264</v>
      </c>
      <c r="C319" s="359" t="s">
        <v>265</v>
      </c>
      <c r="D319" s="361">
        <v>1970</v>
      </c>
      <c r="E319" s="101">
        <f t="shared" si="12"/>
        <v>8</v>
      </c>
      <c r="H319" s="36">
        <v>8</v>
      </c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</row>
    <row r="320" spans="1:24" s="35" customFormat="1" x14ac:dyDescent="0.25">
      <c r="A320" s="221" t="s">
        <v>20</v>
      </c>
      <c r="B320" s="273" t="s">
        <v>170</v>
      </c>
      <c r="C320" s="273" t="s">
        <v>169</v>
      </c>
      <c r="D320" s="317" t="s">
        <v>210</v>
      </c>
      <c r="E320" s="222">
        <f t="shared" si="12"/>
        <v>7</v>
      </c>
      <c r="H320" s="36">
        <v>7</v>
      </c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</row>
    <row r="321" spans="1:24" s="35" customFormat="1" x14ac:dyDescent="0.25">
      <c r="A321" s="174" t="s">
        <v>21</v>
      </c>
      <c r="B321" s="181" t="s">
        <v>276</v>
      </c>
      <c r="C321" s="181" t="s">
        <v>259</v>
      </c>
      <c r="D321" s="45" t="s">
        <v>277</v>
      </c>
      <c r="E321" s="100">
        <f t="shared" si="12"/>
        <v>6</v>
      </c>
      <c r="H321" s="36">
        <v>6</v>
      </c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</row>
    <row r="322" spans="1:24" s="35" customFormat="1" x14ac:dyDescent="0.25">
      <c r="A322" s="174" t="s">
        <v>22</v>
      </c>
      <c r="B322" s="185" t="s">
        <v>206</v>
      </c>
      <c r="C322" s="186" t="s">
        <v>26</v>
      </c>
      <c r="D322" s="187" t="s">
        <v>215</v>
      </c>
      <c r="E322" s="100">
        <f t="shared" si="12"/>
        <v>5</v>
      </c>
      <c r="H322" s="36">
        <v>5</v>
      </c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</row>
    <row r="323" spans="1:24" s="35" customFormat="1" x14ac:dyDescent="0.25">
      <c r="A323" s="160" t="s">
        <v>23</v>
      </c>
      <c r="B323" s="181" t="s">
        <v>278</v>
      </c>
      <c r="C323" s="181" t="s">
        <v>190</v>
      </c>
      <c r="D323" s="45">
        <v>1966</v>
      </c>
      <c r="E323" s="100">
        <f t="shared" si="12"/>
        <v>4</v>
      </c>
      <c r="H323" s="36">
        <v>4</v>
      </c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</row>
    <row r="324" spans="1:24" s="35" customFormat="1" ht="15.75" thickBot="1" x14ac:dyDescent="0.3">
      <c r="A324" s="161" t="s">
        <v>24</v>
      </c>
      <c r="B324" s="318" t="s">
        <v>279</v>
      </c>
      <c r="C324" s="318" t="s">
        <v>280</v>
      </c>
      <c r="D324" s="53">
        <v>1972</v>
      </c>
      <c r="E324" s="101">
        <f t="shared" si="12"/>
        <v>3</v>
      </c>
      <c r="H324" s="36">
        <v>3</v>
      </c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</row>
    <row r="325" spans="1:24" s="35" customFormat="1" hidden="1" x14ac:dyDescent="0.25">
      <c r="A325" s="213" t="s">
        <v>24</v>
      </c>
      <c r="B325" s="278"/>
      <c r="C325" s="278"/>
      <c r="D325" s="94"/>
      <c r="E325" s="279">
        <f t="shared" si="12"/>
        <v>0</v>
      </c>
      <c r="H325" s="36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</row>
    <row r="326" spans="1:24" s="35" customFormat="1" hidden="1" x14ac:dyDescent="0.25">
      <c r="A326" s="160" t="s">
        <v>25</v>
      </c>
      <c r="B326" s="252"/>
      <c r="C326" s="252"/>
      <c r="D326" s="231"/>
      <c r="E326" s="100">
        <f t="shared" si="12"/>
        <v>0</v>
      </c>
      <c r="H326" s="36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</row>
    <row r="327" spans="1:24" s="35" customFormat="1" ht="15.75" hidden="1" thickBot="1" x14ac:dyDescent="0.3">
      <c r="A327" s="161" t="s">
        <v>27</v>
      </c>
      <c r="B327" s="203"/>
      <c r="C327" s="203"/>
      <c r="D327" s="204"/>
      <c r="E327" s="101">
        <f t="shared" si="12"/>
        <v>0</v>
      </c>
      <c r="H327" s="36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</row>
    <row r="328" spans="1:24" s="35" customFormat="1" ht="15.75" hidden="1" thickBot="1" x14ac:dyDescent="0.3">
      <c r="A328" s="209" t="s">
        <v>27</v>
      </c>
      <c r="B328" s="218"/>
      <c r="C328" s="218"/>
      <c r="D328" s="219"/>
      <c r="E328" s="220">
        <f t="shared" si="12"/>
        <v>0</v>
      </c>
      <c r="H328" s="36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</row>
    <row r="329" spans="1:24" s="35" customFormat="1" hidden="1" x14ac:dyDescent="0.25">
      <c r="A329" s="131" t="s">
        <v>28</v>
      </c>
      <c r="B329" s="206"/>
      <c r="C329" s="207"/>
      <c r="D329" s="208"/>
      <c r="E329" s="205">
        <f t="shared" si="12"/>
        <v>0</v>
      </c>
      <c r="H329" s="36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</row>
    <row r="330" spans="1:24" s="35" customFormat="1" hidden="1" x14ac:dyDescent="0.25">
      <c r="A330" s="123" t="s">
        <v>29</v>
      </c>
      <c r="B330" s="185"/>
      <c r="C330" s="186"/>
      <c r="D330" s="187"/>
      <c r="E330" s="133">
        <f t="shared" si="12"/>
        <v>0</v>
      </c>
      <c r="H330" s="36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</row>
    <row r="331" spans="1:24" s="35" customFormat="1" hidden="1" x14ac:dyDescent="0.25">
      <c r="A331" s="123" t="s">
        <v>30</v>
      </c>
      <c r="B331" s="185"/>
      <c r="C331" s="186"/>
      <c r="D331" s="187"/>
      <c r="E331" s="133">
        <f t="shared" si="12"/>
        <v>0</v>
      </c>
      <c r="H331" s="36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</row>
    <row r="332" spans="1:24" s="35" customFormat="1" hidden="1" x14ac:dyDescent="0.25">
      <c r="A332" s="123" t="s">
        <v>31</v>
      </c>
      <c r="B332" s="185"/>
      <c r="C332" s="186"/>
      <c r="D332" s="187"/>
      <c r="E332" s="133">
        <f t="shared" si="12"/>
        <v>0</v>
      </c>
      <c r="H332" s="36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</row>
    <row r="333" spans="1:24" s="35" customFormat="1" hidden="1" x14ac:dyDescent="0.25">
      <c r="A333" s="123" t="s">
        <v>32</v>
      </c>
      <c r="B333" s="185"/>
      <c r="C333" s="186"/>
      <c r="D333" s="187"/>
      <c r="E333" s="133">
        <f t="shared" si="12"/>
        <v>0</v>
      </c>
      <c r="H333" s="36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</row>
    <row r="334" spans="1:24" s="35" customFormat="1" hidden="1" x14ac:dyDescent="0.25">
      <c r="A334" s="123" t="s">
        <v>33</v>
      </c>
      <c r="B334" s="185"/>
      <c r="C334" s="186"/>
      <c r="D334" s="187"/>
      <c r="E334" s="133">
        <f t="shared" si="12"/>
        <v>0</v>
      </c>
      <c r="H334" s="36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</row>
    <row r="335" spans="1:24" s="35" customFormat="1" hidden="1" x14ac:dyDescent="0.25">
      <c r="A335" s="123" t="s">
        <v>35</v>
      </c>
      <c r="B335" s="185"/>
      <c r="C335" s="186"/>
      <c r="D335" s="187"/>
      <c r="E335" s="133">
        <f t="shared" si="12"/>
        <v>0</v>
      </c>
      <c r="H335" s="36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</row>
    <row r="336" spans="1:24" s="35" customFormat="1" hidden="1" x14ac:dyDescent="0.25">
      <c r="A336" s="123" t="s">
        <v>36</v>
      </c>
      <c r="B336" s="46"/>
      <c r="C336" s="46"/>
      <c r="D336" s="37"/>
      <c r="E336" s="133">
        <f t="shared" si="12"/>
        <v>0</v>
      </c>
      <c r="H336" s="36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</row>
    <row r="337" spans="1:24" s="35" customFormat="1" hidden="1" x14ac:dyDescent="0.25">
      <c r="A337" s="123" t="s">
        <v>37</v>
      </c>
      <c r="B337" s="46"/>
      <c r="C337" s="46"/>
      <c r="D337" s="37"/>
      <c r="E337" s="133">
        <f t="shared" si="12"/>
        <v>0</v>
      </c>
      <c r="H337" s="36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</row>
    <row r="338" spans="1:24" s="35" customFormat="1" hidden="1" x14ac:dyDescent="0.25">
      <c r="A338" s="123" t="s">
        <v>38</v>
      </c>
      <c r="B338" s="41"/>
      <c r="C338" s="41"/>
      <c r="D338" s="37"/>
      <c r="E338" s="133">
        <f t="shared" si="12"/>
        <v>0</v>
      </c>
      <c r="H338" s="36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</row>
    <row r="339" spans="1:24" s="35" customFormat="1" hidden="1" x14ac:dyDescent="0.25">
      <c r="A339" s="123" t="s">
        <v>39</v>
      </c>
      <c r="B339" s="41"/>
      <c r="C339" s="41"/>
      <c r="D339" s="37"/>
      <c r="E339" s="133">
        <f t="shared" si="12"/>
        <v>0</v>
      </c>
      <c r="H339" s="36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</row>
    <row r="340" spans="1:24" s="35" customFormat="1" hidden="1" x14ac:dyDescent="0.25">
      <c r="A340" s="123" t="s">
        <v>40</v>
      </c>
      <c r="B340" s="63"/>
      <c r="C340" s="63"/>
      <c r="D340" s="122"/>
      <c r="E340" s="133">
        <f t="shared" si="12"/>
        <v>0</v>
      </c>
      <c r="H340" s="36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</row>
    <row r="341" spans="1:24" s="35" customFormat="1" hidden="1" x14ac:dyDescent="0.25">
      <c r="A341" s="123" t="s">
        <v>41</v>
      </c>
      <c r="B341" s="57"/>
      <c r="C341" s="58"/>
      <c r="D341" s="59"/>
      <c r="E341" s="133">
        <f t="shared" si="12"/>
        <v>0</v>
      </c>
      <c r="H341" s="36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</row>
    <row r="342" spans="1:24" s="35" customFormat="1" hidden="1" x14ac:dyDescent="0.25">
      <c r="A342" s="123" t="s">
        <v>42</v>
      </c>
      <c r="B342" s="50"/>
      <c r="C342" s="50"/>
      <c r="D342" s="45"/>
      <c r="E342" s="133">
        <f t="shared" si="12"/>
        <v>0</v>
      </c>
      <c r="H342" s="36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</row>
    <row r="343" spans="1:24" s="35" customFormat="1" hidden="1" x14ac:dyDescent="0.25">
      <c r="A343" s="123" t="s">
        <v>43</v>
      </c>
      <c r="B343" s="41"/>
      <c r="C343" s="41"/>
      <c r="D343" s="37"/>
      <c r="E343" s="133">
        <f t="shared" si="12"/>
        <v>0</v>
      </c>
      <c r="H343" s="36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</row>
    <row r="344" spans="1:24" s="35" customFormat="1" hidden="1" x14ac:dyDescent="0.25">
      <c r="A344" s="123" t="s">
        <v>44</v>
      </c>
      <c r="B344" s="60"/>
      <c r="C344" s="61"/>
      <c r="D344" s="62"/>
      <c r="E344" s="133">
        <f t="shared" si="12"/>
        <v>0</v>
      </c>
      <c r="H344" s="36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</row>
    <row r="345" spans="1:24" s="35" customFormat="1" ht="15" hidden="1" customHeight="1" x14ac:dyDescent="0.25">
      <c r="A345" s="123" t="s">
        <v>46</v>
      </c>
      <c r="B345" s="41"/>
      <c r="C345" s="41"/>
      <c r="D345" s="37"/>
      <c r="E345" s="133">
        <f t="shared" si="12"/>
        <v>0</v>
      </c>
      <c r="H345" s="36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</row>
    <row r="346" spans="1:24" s="35" customFormat="1" ht="15" hidden="1" customHeight="1" x14ac:dyDescent="0.25">
      <c r="A346" s="123" t="s">
        <v>47</v>
      </c>
      <c r="B346" s="44"/>
      <c r="C346" s="44"/>
      <c r="D346" s="45"/>
      <c r="E346" s="133">
        <f t="shared" si="12"/>
        <v>0</v>
      </c>
      <c r="H346" s="36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</row>
    <row r="347" spans="1:24" s="35" customFormat="1" ht="15" hidden="1" customHeight="1" x14ac:dyDescent="0.25">
      <c r="A347" s="123" t="s">
        <v>48</v>
      </c>
      <c r="B347" s="44"/>
      <c r="C347" s="44"/>
      <c r="D347" s="45"/>
      <c r="E347" s="133">
        <f t="shared" si="12"/>
        <v>0</v>
      </c>
      <c r="H347" s="36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</row>
    <row r="348" spans="1:24" s="35" customFormat="1" ht="15" hidden="1" customHeight="1" x14ac:dyDescent="0.25">
      <c r="A348" s="123" t="s">
        <v>49</v>
      </c>
      <c r="B348" s="60"/>
      <c r="C348" s="61"/>
      <c r="D348" s="62"/>
      <c r="E348" s="133">
        <f t="shared" si="12"/>
        <v>0</v>
      </c>
      <c r="H348" s="36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</row>
    <row r="349" spans="1:24" s="35" customFormat="1" ht="15" hidden="1" customHeight="1" x14ac:dyDescent="0.25">
      <c r="A349" s="123" t="s">
        <v>50</v>
      </c>
      <c r="B349" s="50"/>
      <c r="C349" s="50"/>
      <c r="D349" s="45"/>
      <c r="E349" s="133">
        <f t="shared" si="12"/>
        <v>0</v>
      </c>
      <c r="H349" s="36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</row>
    <row r="350" spans="1:24" s="35" customFormat="1" ht="15" hidden="1" customHeight="1" x14ac:dyDescent="0.25">
      <c r="A350" s="123" t="s">
        <v>51</v>
      </c>
      <c r="B350" s="44"/>
      <c r="C350" s="44"/>
      <c r="D350" s="45"/>
      <c r="E350" s="133">
        <f t="shared" si="12"/>
        <v>0</v>
      </c>
      <c r="H350" s="36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</row>
    <row r="351" spans="1:24" s="35" customFormat="1" ht="15" hidden="1" customHeight="1" x14ac:dyDescent="0.25">
      <c r="A351" s="123" t="s">
        <v>52</v>
      </c>
      <c r="B351" s="44"/>
      <c r="C351" s="44"/>
      <c r="D351" s="45"/>
      <c r="E351" s="133">
        <f t="shared" si="12"/>
        <v>0</v>
      </c>
      <c r="H351" s="36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</row>
    <row r="352" spans="1:24" s="35" customFormat="1" ht="15" hidden="1" customHeight="1" x14ac:dyDescent="0.25">
      <c r="A352" s="123" t="s">
        <v>53</v>
      </c>
      <c r="B352" s="44"/>
      <c r="C352" s="44"/>
      <c r="D352" s="45"/>
      <c r="E352" s="133">
        <f t="shared" si="12"/>
        <v>0</v>
      </c>
      <c r="H352" s="36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</row>
    <row r="353" spans="1:24" s="35" customFormat="1" ht="15" hidden="1" customHeight="1" x14ac:dyDescent="0.25">
      <c r="A353" s="123" t="s">
        <v>54</v>
      </c>
      <c r="B353" s="60"/>
      <c r="C353" s="61"/>
      <c r="D353" s="62"/>
      <c r="E353" s="133">
        <f t="shared" si="12"/>
        <v>0</v>
      </c>
      <c r="H353" s="36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</row>
    <row r="354" spans="1:24" s="35" customFormat="1" ht="15" hidden="1" customHeight="1" x14ac:dyDescent="0.25">
      <c r="A354" s="123" t="s">
        <v>55</v>
      </c>
      <c r="B354" s="44"/>
      <c r="C354" s="44"/>
      <c r="D354" s="45"/>
      <c r="E354" s="133">
        <f t="shared" si="12"/>
        <v>0</v>
      </c>
      <c r="H354" s="36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</row>
    <row r="355" spans="1:24" s="35" customFormat="1" ht="15" hidden="1" customHeight="1" x14ac:dyDescent="0.25">
      <c r="A355" s="123" t="s">
        <v>56</v>
      </c>
      <c r="B355" s="41"/>
      <c r="C355" s="41"/>
      <c r="D355" s="37"/>
      <c r="E355" s="133">
        <f t="shared" si="12"/>
        <v>0</v>
      </c>
      <c r="H355" s="36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</row>
    <row r="356" spans="1:24" s="35" customFormat="1" x14ac:dyDescent="0.25">
      <c r="A356" s="65"/>
      <c r="D356" s="79"/>
      <c r="E356" s="96"/>
      <c r="H356" s="68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</row>
    <row r="357" spans="1:24" s="35" customFormat="1" ht="21" x14ac:dyDescent="0.25">
      <c r="A357" s="77"/>
      <c r="B357" s="78"/>
      <c r="C357" s="78"/>
      <c r="D357" s="20"/>
      <c r="E357" s="67"/>
      <c r="H357" s="68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</row>
    <row r="358" spans="1:24" s="35" customFormat="1" ht="21.75" thickBot="1" x14ac:dyDescent="0.3">
      <c r="A358" s="104" t="s">
        <v>249</v>
      </c>
      <c r="B358" s="169"/>
      <c r="C358" s="169"/>
      <c r="D358" s="170"/>
      <c r="E358" s="67"/>
      <c r="H358" s="68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</row>
    <row r="359" spans="1:24" s="35" customFormat="1" ht="15" customHeight="1" x14ac:dyDescent="0.25">
      <c r="A359" s="171" t="s">
        <v>16</v>
      </c>
      <c r="B359" s="301" t="s">
        <v>45</v>
      </c>
      <c r="C359" s="301" t="s">
        <v>154</v>
      </c>
      <c r="D359" s="144" t="s">
        <v>211</v>
      </c>
      <c r="E359" s="374">
        <f t="shared" ref="E359:E367" si="13">SUM(H359:X359)</f>
        <v>10</v>
      </c>
      <c r="H359" s="36">
        <v>10</v>
      </c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</row>
    <row r="360" spans="1:24" s="35" customFormat="1" x14ac:dyDescent="0.25">
      <c r="A360" s="172" t="s">
        <v>17</v>
      </c>
      <c r="B360" s="320" t="s">
        <v>221</v>
      </c>
      <c r="C360" s="321" t="s">
        <v>259</v>
      </c>
      <c r="D360" s="319" t="s">
        <v>281</v>
      </c>
      <c r="E360" s="375">
        <f t="shared" si="13"/>
        <v>9</v>
      </c>
      <c r="H360" s="36">
        <v>9</v>
      </c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</row>
    <row r="361" spans="1:24" s="35" customFormat="1" ht="15.75" thickBot="1" x14ac:dyDescent="0.3">
      <c r="A361" s="322" t="s">
        <v>18</v>
      </c>
      <c r="B361" s="323" t="s">
        <v>155</v>
      </c>
      <c r="C361" s="324" t="s">
        <v>163</v>
      </c>
      <c r="D361" s="325" t="s">
        <v>217</v>
      </c>
      <c r="E361" s="376">
        <f t="shared" si="13"/>
        <v>8</v>
      </c>
      <c r="H361" s="36">
        <v>8</v>
      </c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</row>
    <row r="362" spans="1:24" s="35" customFormat="1" x14ac:dyDescent="0.25">
      <c r="A362" s="213" t="s">
        <v>20</v>
      </c>
      <c r="B362" s="185" t="s">
        <v>282</v>
      </c>
      <c r="C362" s="186" t="s">
        <v>34</v>
      </c>
      <c r="D362" s="187">
        <v>1960</v>
      </c>
      <c r="E362" s="377">
        <f t="shared" si="13"/>
        <v>7</v>
      </c>
      <c r="H362" s="36">
        <v>7</v>
      </c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</row>
    <row r="363" spans="1:24" s="35" customFormat="1" x14ac:dyDescent="0.25">
      <c r="A363" s="160" t="s">
        <v>21</v>
      </c>
      <c r="B363" s="185" t="s">
        <v>178</v>
      </c>
      <c r="C363" s="185" t="s">
        <v>283</v>
      </c>
      <c r="D363" s="187">
        <v>1962</v>
      </c>
      <c r="E363" s="378">
        <f t="shared" si="13"/>
        <v>6</v>
      </c>
      <c r="H363" s="36">
        <v>6</v>
      </c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</row>
    <row r="364" spans="1:24" s="35" customFormat="1" x14ac:dyDescent="0.2">
      <c r="A364" s="160" t="s">
        <v>22</v>
      </c>
      <c r="B364" s="348" t="s">
        <v>179</v>
      </c>
      <c r="C364" s="348" t="s">
        <v>284</v>
      </c>
      <c r="D364" s="349" t="s">
        <v>211</v>
      </c>
      <c r="E364" s="378">
        <f t="shared" si="13"/>
        <v>5</v>
      </c>
      <c r="H364" s="36">
        <v>5</v>
      </c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</row>
    <row r="365" spans="1:24" s="35" customFormat="1" x14ac:dyDescent="0.25">
      <c r="A365" s="160" t="s">
        <v>23</v>
      </c>
      <c r="B365" s="185" t="s">
        <v>193</v>
      </c>
      <c r="C365" s="185" t="s">
        <v>194</v>
      </c>
      <c r="D365" s="187">
        <v>1963</v>
      </c>
      <c r="E365" s="378">
        <f t="shared" si="13"/>
        <v>4</v>
      </c>
      <c r="H365" s="36">
        <v>4</v>
      </c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</row>
    <row r="366" spans="1:24" s="35" customFormat="1" ht="15.75" thickBot="1" x14ac:dyDescent="0.3">
      <c r="A366" s="161" t="s">
        <v>24</v>
      </c>
      <c r="B366" s="194" t="s">
        <v>285</v>
      </c>
      <c r="C366" s="194" t="s">
        <v>286</v>
      </c>
      <c r="D366" s="188" t="s">
        <v>287</v>
      </c>
      <c r="E366" s="379">
        <f t="shared" si="13"/>
        <v>3</v>
      </c>
      <c r="H366" s="36">
        <v>3</v>
      </c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</row>
    <row r="367" spans="1:24" s="89" customFormat="1" ht="15.75" hidden="1" thickBot="1" x14ac:dyDescent="0.3">
      <c r="A367" s="209" t="s">
        <v>28</v>
      </c>
      <c r="B367" s="210"/>
      <c r="C367" s="210"/>
      <c r="D367" s="211"/>
      <c r="E367" s="212">
        <f t="shared" si="13"/>
        <v>0</v>
      </c>
      <c r="F367" s="35"/>
      <c r="G367" s="35"/>
      <c r="H367" s="36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</row>
    <row r="368" spans="1:24" s="89" customFormat="1" x14ac:dyDescent="0.25">
      <c r="A368" s="83"/>
      <c r="B368" s="134"/>
      <c r="C368" s="134"/>
      <c r="D368" s="79"/>
      <c r="E368" s="84"/>
      <c r="F368" s="35"/>
      <c r="G368" s="35"/>
      <c r="H368" s="68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</row>
    <row r="369" spans="1:24" s="35" customFormat="1" x14ac:dyDescent="0.25">
      <c r="A369" s="65"/>
      <c r="D369" s="79"/>
      <c r="E369" s="96"/>
      <c r="H369" s="68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</row>
    <row r="370" spans="1:24" s="35" customFormat="1" ht="21.75" thickBot="1" x14ac:dyDescent="0.3">
      <c r="A370" s="106" t="s">
        <v>145</v>
      </c>
      <c r="B370" s="107"/>
      <c r="C370" s="108"/>
      <c r="D370" s="109"/>
      <c r="E370" s="110"/>
      <c r="H370" s="68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</row>
    <row r="371" spans="1:24" s="35" customFormat="1" x14ac:dyDescent="0.25">
      <c r="A371" s="166" t="s">
        <v>16</v>
      </c>
      <c r="B371" s="309" t="s">
        <v>156</v>
      </c>
      <c r="C371" s="327" t="s">
        <v>26</v>
      </c>
      <c r="D371" s="328" t="s">
        <v>204</v>
      </c>
      <c r="E371" s="34">
        <f t="shared" ref="E371:E402" si="14">SUM(H371:X371)</f>
        <v>10</v>
      </c>
      <c r="H371" s="36">
        <v>10</v>
      </c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</row>
    <row r="372" spans="1:24" s="35" customFormat="1" x14ac:dyDescent="0.25">
      <c r="A372" s="167" t="s">
        <v>17</v>
      </c>
      <c r="B372" s="307" t="s">
        <v>164</v>
      </c>
      <c r="C372" s="307" t="s">
        <v>158</v>
      </c>
      <c r="D372" s="308" t="s">
        <v>204</v>
      </c>
      <c r="E372" s="38">
        <f t="shared" si="14"/>
        <v>9</v>
      </c>
      <c r="H372" s="36">
        <v>9</v>
      </c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</row>
    <row r="373" spans="1:24" s="35" customFormat="1" ht="15.75" thickBot="1" x14ac:dyDescent="0.3">
      <c r="A373" s="168" t="s">
        <v>18</v>
      </c>
      <c r="B373" s="340" t="s">
        <v>380</v>
      </c>
      <c r="C373" s="340" t="s">
        <v>288</v>
      </c>
      <c r="D373" s="341">
        <v>1987</v>
      </c>
      <c r="E373" s="54">
        <f t="shared" si="14"/>
        <v>8</v>
      </c>
      <c r="F373" s="9"/>
      <c r="G373" s="9"/>
      <c r="H373" s="112">
        <v>8</v>
      </c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</row>
    <row r="374" spans="1:24" s="35" customFormat="1" x14ac:dyDescent="0.25">
      <c r="A374" s="183" t="s">
        <v>20</v>
      </c>
      <c r="B374" s="273" t="s">
        <v>289</v>
      </c>
      <c r="C374" s="273" t="s">
        <v>290</v>
      </c>
      <c r="D374" s="317">
        <v>1986</v>
      </c>
      <c r="E374" s="56">
        <f t="shared" si="14"/>
        <v>7</v>
      </c>
      <c r="F374" s="9"/>
      <c r="G374" s="9"/>
      <c r="H374" s="112">
        <v>7</v>
      </c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</row>
    <row r="375" spans="1:24" s="35" customFormat="1" x14ac:dyDescent="0.25">
      <c r="A375" s="160" t="s">
        <v>21</v>
      </c>
      <c r="B375" s="302" t="s">
        <v>272</v>
      </c>
      <c r="C375" s="181" t="s">
        <v>269</v>
      </c>
      <c r="D375" s="48">
        <v>2012</v>
      </c>
      <c r="E375" s="38">
        <f t="shared" si="14"/>
        <v>6</v>
      </c>
      <c r="H375" s="36">
        <v>6</v>
      </c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</row>
    <row r="376" spans="1:24" s="35" customFormat="1" x14ac:dyDescent="0.25">
      <c r="A376" s="160" t="s">
        <v>22</v>
      </c>
      <c r="B376" s="181" t="s">
        <v>273</v>
      </c>
      <c r="C376" s="181" t="s">
        <v>149</v>
      </c>
      <c r="D376" s="45">
        <v>2009</v>
      </c>
      <c r="E376" s="38">
        <f t="shared" si="14"/>
        <v>5</v>
      </c>
      <c r="H376" s="36">
        <v>5</v>
      </c>
      <c r="I376" s="74"/>
      <c r="J376" s="74"/>
      <c r="K376" s="74"/>
      <c r="L376" s="74"/>
      <c r="M376" s="74"/>
      <c r="N376" s="74"/>
      <c r="O376" s="37"/>
      <c r="P376" s="37"/>
      <c r="Q376" s="37"/>
      <c r="R376" s="37"/>
      <c r="S376" s="37"/>
      <c r="T376" s="37"/>
      <c r="U376" s="37"/>
      <c r="V376" s="37"/>
      <c r="W376" s="37"/>
      <c r="X376" s="37"/>
    </row>
    <row r="377" spans="1:24" s="35" customFormat="1" x14ac:dyDescent="0.25">
      <c r="A377" s="160" t="s">
        <v>23</v>
      </c>
      <c r="B377" s="181" t="s">
        <v>223</v>
      </c>
      <c r="C377" s="181" t="s">
        <v>266</v>
      </c>
      <c r="D377" s="45">
        <v>1991</v>
      </c>
      <c r="E377" s="38">
        <f t="shared" si="14"/>
        <v>4</v>
      </c>
      <c r="H377" s="36">
        <v>4</v>
      </c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</row>
    <row r="378" spans="1:24" s="35" customFormat="1" x14ac:dyDescent="0.25">
      <c r="A378" s="160" t="s">
        <v>24</v>
      </c>
      <c r="B378" s="182" t="s">
        <v>157</v>
      </c>
      <c r="C378" s="182" t="s">
        <v>291</v>
      </c>
      <c r="D378" s="162" t="s">
        <v>203</v>
      </c>
      <c r="E378" s="38">
        <f t="shared" si="14"/>
        <v>3</v>
      </c>
      <c r="H378" s="36">
        <v>3</v>
      </c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</row>
    <row r="379" spans="1:24" s="35" customFormat="1" x14ac:dyDescent="0.25">
      <c r="A379" s="160" t="s">
        <v>25</v>
      </c>
      <c r="B379" s="181" t="s">
        <v>292</v>
      </c>
      <c r="C379" s="181" t="s">
        <v>144</v>
      </c>
      <c r="D379" s="45">
        <v>1970</v>
      </c>
      <c r="E379" s="38">
        <f t="shared" si="14"/>
        <v>2</v>
      </c>
      <c r="F379" s="4"/>
      <c r="G379" s="4"/>
      <c r="H379" s="36">
        <v>2</v>
      </c>
      <c r="I379" s="74"/>
      <c r="J379" s="74"/>
      <c r="K379" s="74"/>
      <c r="L379" s="74"/>
      <c r="M379" s="74"/>
      <c r="N379" s="74"/>
      <c r="O379" s="37"/>
      <c r="P379" s="37"/>
      <c r="Q379" s="37"/>
      <c r="R379" s="37"/>
      <c r="S379" s="37"/>
      <c r="T379" s="37"/>
      <c r="U379" s="37"/>
      <c r="V379" s="37"/>
      <c r="W379" s="37"/>
      <c r="X379" s="37"/>
    </row>
    <row r="380" spans="1:24" s="35" customFormat="1" ht="15.75" thickBot="1" x14ac:dyDescent="0.3">
      <c r="A380" s="161" t="s">
        <v>27</v>
      </c>
      <c r="B380" s="194" t="s">
        <v>224</v>
      </c>
      <c r="C380" s="195" t="s">
        <v>293</v>
      </c>
      <c r="D380" s="188" t="s">
        <v>204</v>
      </c>
      <c r="E380" s="54">
        <f t="shared" si="14"/>
        <v>1</v>
      </c>
      <c r="H380" s="36">
        <v>1</v>
      </c>
      <c r="I380" s="37"/>
      <c r="J380" s="37"/>
      <c r="K380" s="37"/>
      <c r="L380" s="37"/>
      <c r="M380" s="37"/>
      <c r="N380" s="74"/>
      <c r="O380" s="49"/>
      <c r="P380" s="73"/>
      <c r="Q380" s="73"/>
      <c r="R380" s="73"/>
      <c r="S380" s="73"/>
      <c r="T380" s="73"/>
      <c r="U380" s="73"/>
      <c r="V380" s="74"/>
      <c r="W380" s="73"/>
      <c r="X380" s="37"/>
    </row>
    <row r="381" spans="1:24" s="35" customFormat="1" hidden="1" x14ac:dyDescent="0.25">
      <c r="A381" s="55" t="s">
        <v>28</v>
      </c>
      <c r="B381" s="197"/>
      <c r="C381" s="198"/>
      <c r="D381" s="199"/>
      <c r="E381" s="56">
        <f t="shared" si="14"/>
        <v>0</v>
      </c>
      <c r="H381" s="36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</row>
    <row r="382" spans="1:24" s="35" customFormat="1" hidden="1" x14ac:dyDescent="0.25">
      <c r="A382" s="43" t="s">
        <v>29</v>
      </c>
      <c r="B382" s="185"/>
      <c r="C382" s="186"/>
      <c r="D382" s="187"/>
      <c r="E382" s="38">
        <f t="shared" si="14"/>
        <v>0</v>
      </c>
      <c r="H382" s="36"/>
      <c r="I382" s="73"/>
      <c r="J382" s="73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49"/>
      <c r="V382" s="49"/>
      <c r="W382" s="49"/>
      <c r="X382" s="49"/>
    </row>
    <row r="383" spans="1:24" s="35" customFormat="1" hidden="1" x14ac:dyDescent="0.25">
      <c r="A383" s="43" t="s">
        <v>30</v>
      </c>
      <c r="B383" s="158"/>
      <c r="C383" s="155"/>
      <c r="D383" s="141"/>
      <c r="E383" s="38">
        <f t="shared" si="14"/>
        <v>0</v>
      </c>
      <c r="F383" s="4"/>
      <c r="G383" s="4"/>
      <c r="H383" s="36"/>
      <c r="I383" s="73"/>
      <c r="J383" s="73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</row>
    <row r="384" spans="1:24" s="35" customFormat="1" hidden="1" x14ac:dyDescent="0.25">
      <c r="A384" s="43" t="s">
        <v>31</v>
      </c>
      <c r="B384" s="136"/>
      <c r="C384" s="136"/>
      <c r="D384" s="37"/>
      <c r="E384" s="38">
        <f t="shared" si="14"/>
        <v>0</v>
      </c>
      <c r="H384" s="36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</row>
    <row r="385" spans="1:24" s="35" customFormat="1" hidden="1" x14ac:dyDescent="0.25">
      <c r="A385" s="43" t="s">
        <v>32</v>
      </c>
      <c r="B385" s="138"/>
      <c r="C385" s="138"/>
      <c r="D385" s="122"/>
      <c r="E385" s="38">
        <f t="shared" si="14"/>
        <v>0</v>
      </c>
      <c r="F385" s="4"/>
      <c r="G385" s="4"/>
      <c r="H385" s="112"/>
      <c r="I385" s="74"/>
      <c r="J385" s="74"/>
      <c r="K385" s="74"/>
      <c r="L385" s="74"/>
      <c r="M385" s="74"/>
      <c r="N385" s="74"/>
      <c r="O385" s="74"/>
      <c r="P385" s="37"/>
      <c r="Q385" s="37"/>
      <c r="R385" s="37"/>
      <c r="S385" s="37"/>
      <c r="T385" s="37"/>
      <c r="U385" s="37"/>
      <c r="V385" s="37"/>
      <c r="W385" s="37"/>
      <c r="X385" s="37"/>
    </row>
    <row r="386" spans="1:24" s="35" customFormat="1" hidden="1" x14ac:dyDescent="0.25">
      <c r="A386" s="43" t="s">
        <v>33</v>
      </c>
      <c r="B386" s="136"/>
      <c r="C386" s="136"/>
      <c r="D386" s="37"/>
      <c r="E386" s="38">
        <f t="shared" si="14"/>
        <v>0</v>
      </c>
      <c r="F386" s="4"/>
      <c r="G386" s="4"/>
      <c r="H386" s="112"/>
      <c r="I386" s="74"/>
      <c r="J386" s="74"/>
      <c r="K386" s="74"/>
      <c r="L386" s="74"/>
      <c r="M386" s="74"/>
      <c r="N386" s="74"/>
      <c r="O386" s="74"/>
      <c r="P386" s="74"/>
      <c r="Q386" s="74"/>
      <c r="R386" s="74"/>
      <c r="S386" s="74"/>
      <c r="T386" s="74"/>
      <c r="U386" s="74"/>
      <c r="V386" s="37"/>
      <c r="W386" s="74"/>
      <c r="X386" s="37"/>
    </row>
    <row r="387" spans="1:24" s="35" customFormat="1" ht="15" hidden="1" customHeight="1" x14ac:dyDescent="0.25">
      <c r="A387" s="43" t="s">
        <v>35</v>
      </c>
      <c r="B387" s="136"/>
      <c r="C387" s="136"/>
      <c r="D387" s="146"/>
      <c r="E387" s="38">
        <f t="shared" si="14"/>
        <v>0</v>
      </c>
      <c r="H387" s="36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</row>
    <row r="388" spans="1:24" s="35" customFormat="1" ht="15" hidden="1" customHeight="1" x14ac:dyDescent="0.25">
      <c r="A388" s="43" t="s">
        <v>36</v>
      </c>
      <c r="B388" s="73"/>
      <c r="C388" s="73"/>
      <c r="D388" s="74"/>
      <c r="E388" s="38">
        <f t="shared" si="14"/>
        <v>0</v>
      </c>
      <c r="H388" s="36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</row>
    <row r="389" spans="1:24" s="35" customFormat="1" ht="15" hidden="1" customHeight="1" x14ac:dyDescent="0.25">
      <c r="A389" s="43" t="s">
        <v>37</v>
      </c>
      <c r="B389" s="136"/>
      <c r="C389" s="136"/>
      <c r="D389" s="37"/>
      <c r="E389" s="38">
        <f t="shared" si="14"/>
        <v>0</v>
      </c>
      <c r="H389" s="36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</row>
    <row r="390" spans="1:24" s="35" customFormat="1" ht="15" hidden="1" customHeight="1" x14ac:dyDescent="0.25">
      <c r="A390" s="43" t="s">
        <v>38</v>
      </c>
      <c r="B390" s="136"/>
      <c r="C390" s="136"/>
      <c r="D390" s="37"/>
      <c r="E390" s="38">
        <f t="shared" si="14"/>
        <v>0</v>
      </c>
      <c r="H390" s="36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</row>
    <row r="391" spans="1:24" s="35" customFormat="1" ht="15" hidden="1" customHeight="1" x14ac:dyDescent="0.25">
      <c r="A391" s="43" t="s">
        <v>39</v>
      </c>
      <c r="B391" s="136"/>
      <c r="C391" s="137"/>
      <c r="D391" s="37"/>
      <c r="E391" s="38">
        <f t="shared" si="14"/>
        <v>0</v>
      </c>
      <c r="H391" s="36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</row>
    <row r="392" spans="1:24" s="35" customFormat="1" ht="15" hidden="1" customHeight="1" x14ac:dyDescent="0.25">
      <c r="A392" s="43" t="s">
        <v>40</v>
      </c>
      <c r="B392" s="138"/>
      <c r="C392" s="138"/>
      <c r="D392" s="122"/>
      <c r="E392" s="38">
        <f t="shared" si="14"/>
        <v>0</v>
      </c>
      <c r="H392" s="36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</row>
    <row r="393" spans="1:24" s="35" customFormat="1" ht="15" hidden="1" customHeight="1" x14ac:dyDescent="0.25">
      <c r="A393" s="43" t="s">
        <v>41</v>
      </c>
      <c r="B393" s="137"/>
      <c r="C393" s="137"/>
      <c r="D393" s="37"/>
      <c r="E393" s="38">
        <f t="shared" si="14"/>
        <v>0</v>
      </c>
      <c r="H393" s="36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</row>
    <row r="394" spans="1:24" s="35" customFormat="1" ht="15" hidden="1" customHeight="1" x14ac:dyDescent="0.25">
      <c r="A394" s="43" t="s">
        <v>42</v>
      </c>
      <c r="B394" s="136"/>
      <c r="C394" s="136"/>
      <c r="D394" s="37"/>
      <c r="E394" s="38">
        <f t="shared" si="14"/>
        <v>0</v>
      </c>
      <c r="H394" s="36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</row>
    <row r="395" spans="1:24" s="35" customFormat="1" ht="15" hidden="1" customHeight="1" x14ac:dyDescent="0.25">
      <c r="A395" s="43" t="s">
        <v>43</v>
      </c>
      <c r="B395" s="138"/>
      <c r="C395" s="138"/>
      <c r="D395" s="122"/>
      <c r="E395" s="38">
        <f t="shared" si="14"/>
        <v>0</v>
      </c>
      <c r="H395" s="36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</row>
    <row r="396" spans="1:24" s="35" customFormat="1" ht="15" hidden="1" customHeight="1" x14ac:dyDescent="0.25">
      <c r="A396" s="43" t="s">
        <v>44</v>
      </c>
      <c r="B396" s="136"/>
      <c r="C396" s="136"/>
      <c r="D396" s="37"/>
      <c r="E396" s="38">
        <f t="shared" si="14"/>
        <v>0</v>
      </c>
      <c r="H396" s="36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</row>
    <row r="397" spans="1:24" s="35" customFormat="1" ht="15" hidden="1" customHeight="1" x14ac:dyDescent="0.25">
      <c r="A397" s="43" t="s">
        <v>46</v>
      </c>
      <c r="B397" s="136"/>
      <c r="C397" s="136"/>
      <c r="D397" s="59"/>
      <c r="E397" s="38">
        <f t="shared" si="14"/>
        <v>0</v>
      </c>
      <c r="H397" s="36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</row>
    <row r="398" spans="1:24" s="35" customFormat="1" ht="15" hidden="1" customHeight="1" x14ac:dyDescent="0.25">
      <c r="A398" s="43" t="s">
        <v>47</v>
      </c>
      <c r="B398" s="138"/>
      <c r="C398" s="138"/>
      <c r="D398" s="122"/>
      <c r="E398" s="38">
        <f t="shared" si="14"/>
        <v>0</v>
      </c>
      <c r="H398" s="36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</row>
    <row r="399" spans="1:24" s="35" customFormat="1" ht="15" hidden="1" customHeight="1" x14ac:dyDescent="0.25">
      <c r="A399" s="43" t="s">
        <v>48</v>
      </c>
      <c r="B399" s="147"/>
      <c r="C399" s="148"/>
      <c r="D399" s="59"/>
      <c r="E399" s="38">
        <f t="shared" si="14"/>
        <v>0</v>
      </c>
      <c r="H399" s="36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</row>
    <row r="400" spans="1:24" s="35" customFormat="1" ht="15" hidden="1" customHeight="1" x14ac:dyDescent="0.25">
      <c r="A400" s="43" t="s">
        <v>49</v>
      </c>
      <c r="B400" s="137"/>
      <c r="C400" s="137"/>
      <c r="D400" s="37"/>
      <c r="E400" s="38">
        <f t="shared" si="14"/>
        <v>0</v>
      </c>
      <c r="H400" s="36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</row>
    <row r="401" spans="1:24" s="35" customFormat="1" ht="15" hidden="1" customHeight="1" x14ac:dyDescent="0.25">
      <c r="A401" s="43" t="s">
        <v>50</v>
      </c>
      <c r="B401" s="138"/>
      <c r="C401" s="138"/>
      <c r="D401" s="37"/>
      <c r="E401" s="38">
        <f t="shared" si="14"/>
        <v>0</v>
      </c>
      <c r="H401" s="36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</row>
    <row r="402" spans="1:24" s="35" customFormat="1" ht="15" hidden="1" customHeight="1" x14ac:dyDescent="0.25">
      <c r="A402" s="43" t="s">
        <v>51</v>
      </c>
      <c r="B402" s="147"/>
      <c r="C402" s="148"/>
      <c r="D402" s="59"/>
      <c r="E402" s="38">
        <f t="shared" si="14"/>
        <v>0</v>
      </c>
      <c r="H402" s="36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</row>
    <row r="403" spans="1:24" s="35" customFormat="1" ht="15" hidden="1" customHeight="1" x14ac:dyDescent="0.25">
      <c r="A403" s="43" t="s">
        <v>52</v>
      </c>
      <c r="B403" s="147"/>
      <c r="C403" s="148"/>
      <c r="D403" s="59"/>
      <c r="E403" s="38">
        <f t="shared" ref="E403:E421" si="15">SUM(H403:X403)</f>
        <v>0</v>
      </c>
      <c r="H403" s="36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</row>
    <row r="404" spans="1:24" s="35" customFormat="1" hidden="1" x14ac:dyDescent="0.25">
      <c r="A404" s="43" t="s">
        <v>53</v>
      </c>
      <c r="B404" s="136"/>
      <c r="C404" s="136"/>
      <c r="D404" s="37"/>
      <c r="E404" s="38">
        <f t="shared" si="15"/>
        <v>0</v>
      </c>
      <c r="H404" s="36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</row>
    <row r="405" spans="1:24" s="35" customFormat="1" hidden="1" x14ac:dyDescent="0.25">
      <c r="A405" s="43" t="s">
        <v>54</v>
      </c>
      <c r="B405" s="138"/>
      <c r="C405" s="138"/>
      <c r="D405" s="122"/>
      <c r="E405" s="38">
        <f t="shared" si="15"/>
        <v>0</v>
      </c>
      <c r="H405" s="36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</row>
    <row r="406" spans="1:24" s="35" customFormat="1" hidden="1" x14ac:dyDescent="0.25">
      <c r="A406" s="43" t="s">
        <v>55</v>
      </c>
      <c r="B406" s="147"/>
      <c r="C406" s="148"/>
      <c r="D406" s="59"/>
      <c r="E406" s="38">
        <f t="shared" si="15"/>
        <v>0</v>
      </c>
      <c r="H406" s="36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</row>
    <row r="407" spans="1:24" s="35" customFormat="1" hidden="1" x14ac:dyDescent="0.25">
      <c r="A407" s="43" t="s">
        <v>56</v>
      </c>
      <c r="B407" s="147"/>
      <c r="C407" s="148"/>
      <c r="D407" s="59"/>
      <c r="E407" s="38">
        <f t="shared" si="15"/>
        <v>0</v>
      </c>
      <c r="H407" s="36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</row>
    <row r="408" spans="1:24" s="35" customFormat="1" hidden="1" x14ac:dyDescent="0.25">
      <c r="A408" s="43" t="s">
        <v>57</v>
      </c>
      <c r="B408" s="138"/>
      <c r="C408" s="138"/>
      <c r="D408" s="122"/>
      <c r="E408" s="38">
        <f t="shared" si="15"/>
        <v>0</v>
      </c>
      <c r="H408" s="36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</row>
    <row r="409" spans="1:24" s="35" customFormat="1" hidden="1" x14ac:dyDescent="0.25">
      <c r="A409" s="43" t="s">
        <v>58</v>
      </c>
      <c r="B409" s="138"/>
      <c r="C409" s="138"/>
      <c r="D409" s="37"/>
      <c r="E409" s="38">
        <f t="shared" si="15"/>
        <v>0</v>
      </c>
      <c r="H409" s="36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</row>
    <row r="410" spans="1:24" s="35" customFormat="1" hidden="1" x14ac:dyDescent="0.25">
      <c r="A410" s="43" t="s">
        <v>59</v>
      </c>
      <c r="B410" s="147"/>
      <c r="C410" s="148"/>
      <c r="D410" s="59"/>
      <c r="E410" s="38">
        <f t="shared" si="15"/>
        <v>0</v>
      </c>
      <c r="H410" s="36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</row>
    <row r="411" spans="1:24" s="35" customFormat="1" hidden="1" x14ac:dyDescent="0.25">
      <c r="A411" s="43" t="s">
        <v>60</v>
      </c>
      <c r="B411" s="138"/>
      <c r="C411" s="138"/>
      <c r="D411" s="122"/>
      <c r="E411" s="38">
        <f t="shared" si="15"/>
        <v>0</v>
      </c>
      <c r="H411" s="36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</row>
    <row r="412" spans="1:24" s="35" customFormat="1" hidden="1" x14ac:dyDescent="0.25">
      <c r="A412" s="43" t="s">
        <v>61</v>
      </c>
      <c r="B412" s="147"/>
      <c r="C412" s="148"/>
      <c r="D412" s="59"/>
      <c r="E412" s="38">
        <f t="shared" si="15"/>
        <v>0</v>
      </c>
      <c r="H412" s="36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</row>
    <row r="413" spans="1:24" s="35" customFormat="1" hidden="1" x14ac:dyDescent="0.25">
      <c r="A413" s="43" t="s">
        <v>62</v>
      </c>
      <c r="B413" s="136"/>
      <c r="C413" s="136"/>
      <c r="D413" s="37"/>
      <c r="E413" s="38">
        <f t="shared" si="15"/>
        <v>0</v>
      </c>
      <c r="H413" s="36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</row>
    <row r="414" spans="1:24" s="35" customFormat="1" hidden="1" x14ac:dyDescent="0.25">
      <c r="A414" s="43" t="s">
        <v>63</v>
      </c>
      <c r="B414" s="138"/>
      <c r="C414" s="138"/>
      <c r="D414" s="122"/>
      <c r="E414" s="38">
        <f t="shared" si="15"/>
        <v>0</v>
      </c>
      <c r="H414" s="36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</row>
    <row r="415" spans="1:24" s="35" customFormat="1" hidden="1" x14ac:dyDescent="0.25">
      <c r="A415" s="43" t="s">
        <v>64</v>
      </c>
      <c r="B415" s="138"/>
      <c r="C415" s="138"/>
      <c r="D415" s="122"/>
      <c r="E415" s="38">
        <f t="shared" si="15"/>
        <v>0</v>
      </c>
      <c r="H415" s="36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</row>
    <row r="416" spans="1:24" s="35" customFormat="1" hidden="1" x14ac:dyDescent="0.25">
      <c r="A416" s="43" t="s">
        <v>65</v>
      </c>
      <c r="B416" s="138"/>
      <c r="C416" s="138"/>
      <c r="D416" s="122"/>
      <c r="E416" s="38">
        <f t="shared" si="15"/>
        <v>0</v>
      </c>
      <c r="H416" s="36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</row>
    <row r="417" spans="1:26" s="35" customFormat="1" hidden="1" x14ac:dyDescent="0.25">
      <c r="A417" s="43" t="s">
        <v>66</v>
      </c>
      <c r="B417" s="147"/>
      <c r="C417" s="148"/>
      <c r="D417" s="59"/>
      <c r="E417" s="38">
        <f t="shared" si="15"/>
        <v>0</v>
      </c>
      <c r="H417" s="36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</row>
    <row r="418" spans="1:26" s="35" customFormat="1" hidden="1" x14ac:dyDescent="0.25">
      <c r="A418" s="43" t="s">
        <v>67</v>
      </c>
      <c r="B418" s="138"/>
      <c r="C418" s="138"/>
      <c r="D418" s="122"/>
      <c r="E418" s="38">
        <f t="shared" si="15"/>
        <v>0</v>
      </c>
      <c r="H418" s="36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</row>
    <row r="419" spans="1:26" s="35" customFormat="1" hidden="1" x14ac:dyDescent="0.25">
      <c r="A419" s="43" t="s">
        <v>68</v>
      </c>
      <c r="B419" s="138"/>
      <c r="C419" s="138"/>
      <c r="D419" s="122"/>
      <c r="E419" s="38">
        <f t="shared" si="15"/>
        <v>0</v>
      </c>
      <c r="H419" s="36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</row>
    <row r="420" spans="1:26" s="35" customFormat="1" hidden="1" x14ac:dyDescent="0.25">
      <c r="A420" s="43" t="s">
        <v>69</v>
      </c>
      <c r="B420" s="73"/>
      <c r="C420" s="73"/>
      <c r="D420" s="74"/>
      <c r="E420" s="38">
        <f t="shared" si="15"/>
        <v>0</v>
      </c>
      <c r="F420" s="4"/>
      <c r="G420" s="4"/>
      <c r="H420" s="112"/>
      <c r="I420" s="74"/>
      <c r="J420" s="74"/>
      <c r="K420" s="74"/>
      <c r="L420" s="74"/>
      <c r="M420" s="74"/>
      <c r="N420" s="74"/>
      <c r="O420" s="74"/>
      <c r="P420" s="74"/>
      <c r="Q420" s="74"/>
      <c r="R420" s="74"/>
      <c r="S420" s="74"/>
      <c r="T420" s="74"/>
      <c r="U420" s="74"/>
      <c r="V420" s="37"/>
      <c r="W420" s="74"/>
      <c r="X420" s="37"/>
    </row>
    <row r="421" spans="1:26" ht="15.75" hidden="1" thickBot="1" x14ac:dyDescent="0.3">
      <c r="A421" s="114" t="s">
        <v>70</v>
      </c>
      <c r="B421" s="75"/>
      <c r="C421" s="75"/>
      <c r="D421" s="76"/>
      <c r="E421" s="54">
        <f t="shared" si="15"/>
        <v>0</v>
      </c>
      <c r="H421" s="112"/>
      <c r="I421" s="74"/>
      <c r="J421" s="74"/>
      <c r="K421" s="74"/>
      <c r="L421" s="74"/>
      <c r="M421" s="74"/>
      <c r="N421" s="74"/>
      <c r="O421" s="74"/>
      <c r="P421" s="74"/>
      <c r="Q421" s="74"/>
      <c r="R421" s="74"/>
      <c r="S421" s="74"/>
      <c r="T421" s="74"/>
      <c r="U421" s="74"/>
      <c r="V421" s="74"/>
      <c r="W421" s="74"/>
      <c r="X421" s="74"/>
      <c r="Z421" s="4"/>
    </row>
    <row r="422" spans="1:26" x14ac:dyDescent="0.25">
      <c r="B422" s="145"/>
      <c r="C422" s="145"/>
      <c r="D422" s="117"/>
      <c r="E422" s="84"/>
      <c r="Z422" s="4"/>
    </row>
    <row r="423" spans="1:26" x14ac:dyDescent="0.25">
      <c r="B423" s="145"/>
      <c r="C423" s="145"/>
      <c r="D423" s="117"/>
      <c r="E423" s="84"/>
      <c r="Z423" s="4"/>
    </row>
    <row r="424" spans="1:26" ht="21.75" thickBot="1" x14ac:dyDescent="0.3">
      <c r="A424" s="238" t="s">
        <v>250</v>
      </c>
      <c r="B424" s="239"/>
      <c r="C424" s="240"/>
      <c r="D424" s="241"/>
      <c r="E424" s="110"/>
      <c r="F424" s="35"/>
      <c r="G424" s="35"/>
      <c r="H424" s="68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Z424" s="4"/>
    </row>
    <row r="425" spans="1:26" x14ac:dyDescent="0.25">
      <c r="A425" s="242" t="s">
        <v>16</v>
      </c>
      <c r="B425" s="326" t="s">
        <v>272</v>
      </c>
      <c r="C425" s="280" t="s">
        <v>269</v>
      </c>
      <c r="D425" s="281">
        <v>2012</v>
      </c>
      <c r="E425" s="34">
        <f t="shared" ref="E425:E435" si="16">SUM(H425:X425)</f>
        <v>10</v>
      </c>
      <c r="F425" s="35"/>
      <c r="G425" s="35"/>
      <c r="H425" s="36">
        <v>10</v>
      </c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Z425" s="4"/>
    </row>
    <row r="426" spans="1:26" x14ac:dyDescent="0.25">
      <c r="A426" s="243" t="s">
        <v>17</v>
      </c>
      <c r="B426" s="253" t="s">
        <v>273</v>
      </c>
      <c r="C426" s="254" t="s">
        <v>149</v>
      </c>
      <c r="D426" s="255">
        <v>2009</v>
      </c>
      <c r="E426" s="38">
        <f t="shared" si="16"/>
        <v>9</v>
      </c>
      <c r="F426" s="35"/>
      <c r="G426" s="35"/>
      <c r="H426" s="36">
        <v>9</v>
      </c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Z426" s="4"/>
    </row>
    <row r="427" spans="1:26" ht="15.75" thickBot="1" x14ac:dyDescent="0.3">
      <c r="A427" s="282" t="s">
        <v>18</v>
      </c>
      <c r="B427" s="368" t="s">
        <v>180</v>
      </c>
      <c r="C427" s="369" t="s">
        <v>199</v>
      </c>
      <c r="D427" s="370">
        <v>2012</v>
      </c>
      <c r="E427" s="38">
        <f t="shared" si="16"/>
        <v>8</v>
      </c>
      <c r="F427" s="35"/>
      <c r="G427" s="35"/>
      <c r="H427" s="36">
        <v>8</v>
      </c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Z427" s="4"/>
    </row>
    <row r="428" spans="1:26" ht="15.75" thickBot="1" x14ac:dyDescent="0.3">
      <c r="A428" s="209" t="s">
        <v>20</v>
      </c>
      <c r="B428" s="292" t="s">
        <v>192</v>
      </c>
      <c r="C428" s="292" t="s">
        <v>199</v>
      </c>
      <c r="D428" s="293">
        <v>2008</v>
      </c>
      <c r="E428" s="212">
        <f t="shared" si="16"/>
        <v>7</v>
      </c>
      <c r="F428" s="35"/>
      <c r="G428" s="35"/>
      <c r="H428" s="36">
        <v>7</v>
      </c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Z428" s="4"/>
    </row>
    <row r="429" spans="1:26" hidden="1" x14ac:dyDescent="0.25">
      <c r="A429" s="102" t="s">
        <v>20</v>
      </c>
      <c r="B429" s="197"/>
      <c r="C429" s="198"/>
      <c r="D429" s="199"/>
      <c r="E429" s="56">
        <f t="shared" si="16"/>
        <v>0</v>
      </c>
      <c r="F429" s="35"/>
      <c r="G429" s="35"/>
      <c r="H429" s="36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Z429" s="4"/>
    </row>
    <row r="430" spans="1:26" ht="15.75" hidden="1" thickBot="1" x14ac:dyDescent="0.3">
      <c r="A430" s="247" t="s">
        <v>21</v>
      </c>
      <c r="B430" s="194"/>
      <c r="C430" s="195"/>
      <c r="D430" s="188"/>
      <c r="E430" s="54">
        <f t="shared" si="16"/>
        <v>0</v>
      </c>
      <c r="F430" s="35"/>
      <c r="G430" s="35"/>
      <c r="H430" s="36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Z430" s="4"/>
    </row>
    <row r="431" spans="1:26" hidden="1" x14ac:dyDescent="0.25">
      <c r="A431" s="102" t="s">
        <v>22</v>
      </c>
      <c r="B431" s="197"/>
      <c r="C431" s="198"/>
      <c r="D431" s="229"/>
      <c r="E431" s="225">
        <f t="shared" si="16"/>
        <v>5</v>
      </c>
      <c r="H431" s="36">
        <v>5</v>
      </c>
      <c r="I431" s="74"/>
      <c r="J431" s="74"/>
      <c r="K431" s="74"/>
      <c r="L431" s="74"/>
      <c r="M431" s="74"/>
      <c r="N431" s="74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Z431" s="4"/>
    </row>
    <row r="432" spans="1:26" hidden="1" x14ac:dyDescent="0.25">
      <c r="A432" s="40" t="s">
        <v>23</v>
      </c>
      <c r="B432" s="185"/>
      <c r="C432" s="186"/>
      <c r="D432" s="226"/>
      <c r="E432" s="223">
        <f t="shared" si="16"/>
        <v>4</v>
      </c>
      <c r="F432" s="35"/>
      <c r="G432" s="35"/>
      <c r="H432" s="36">
        <v>4</v>
      </c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Z432" s="4"/>
    </row>
    <row r="433" spans="1:26" hidden="1" x14ac:dyDescent="0.25">
      <c r="A433" s="40" t="s">
        <v>24</v>
      </c>
      <c r="B433" s="158"/>
      <c r="C433" s="155"/>
      <c r="D433" s="227"/>
      <c r="E433" s="223">
        <f t="shared" si="16"/>
        <v>3</v>
      </c>
      <c r="F433" s="35"/>
      <c r="G433" s="35"/>
      <c r="H433" s="36">
        <v>3</v>
      </c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Z433" s="4"/>
    </row>
    <row r="434" spans="1:26" hidden="1" x14ac:dyDescent="0.25">
      <c r="A434" s="40" t="s">
        <v>25</v>
      </c>
      <c r="B434" s="158"/>
      <c r="C434" s="155"/>
      <c r="D434" s="227"/>
      <c r="E434" s="223">
        <f t="shared" si="16"/>
        <v>2</v>
      </c>
      <c r="H434" s="36">
        <v>2</v>
      </c>
      <c r="I434" s="74"/>
      <c r="J434" s="74"/>
      <c r="K434" s="74"/>
      <c r="L434" s="74"/>
      <c r="M434" s="74"/>
      <c r="N434" s="74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Z434" s="4"/>
    </row>
    <row r="435" spans="1:26" ht="15.75" hidden="1" thickBot="1" x14ac:dyDescent="0.3">
      <c r="A435" s="215" t="s">
        <v>27</v>
      </c>
      <c r="B435" s="159"/>
      <c r="C435" s="156"/>
      <c r="D435" s="228"/>
      <c r="E435" s="224">
        <f t="shared" si="16"/>
        <v>1</v>
      </c>
      <c r="F435" s="35"/>
      <c r="G435" s="35"/>
      <c r="H435" s="36">
        <v>1</v>
      </c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Z435" s="4"/>
    </row>
    <row r="436" spans="1:26" x14ac:dyDescent="0.25">
      <c r="B436" s="145"/>
      <c r="C436" s="145"/>
      <c r="D436" s="117"/>
      <c r="E436" s="84"/>
      <c r="Z436" s="4"/>
    </row>
    <row r="437" spans="1:26" x14ac:dyDescent="0.25">
      <c r="B437" s="145"/>
      <c r="C437" s="145"/>
      <c r="D437" s="117"/>
      <c r="E437" s="115"/>
      <c r="Z437" s="4"/>
    </row>
    <row r="438" spans="1:26" ht="21.75" thickBot="1" x14ac:dyDescent="0.3">
      <c r="A438" s="118" t="s">
        <v>251</v>
      </c>
      <c r="B438" s="150"/>
      <c r="C438" s="151"/>
      <c r="D438" s="119"/>
      <c r="E438" s="110"/>
      <c r="F438" s="35"/>
      <c r="G438" s="35"/>
      <c r="H438" s="68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Z438" s="4"/>
    </row>
    <row r="439" spans="1:26" x14ac:dyDescent="0.25">
      <c r="A439" s="152" t="s">
        <v>16</v>
      </c>
      <c r="B439" s="342" t="s">
        <v>223</v>
      </c>
      <c r="C439" s="343"/>
      <c r="D439" s="344">
        <v>1991</v>
      </c>
      <c r="E439" s="34">
        <f t="shared" ref="E439:E452" si="17">SUM(H439:X439)</f>
        <v>10</v>
      </c>
      <c r="F439" s="35"/>
      <c r="G439" s="35"/>
      <c r="H439" s="36">
        <v>10</v>
      </c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Z439" s="4"/>
    </row>
    <row r="440" spans="1:26" x14ac:dyDescent="0.25">
      <c r="A440" s="153" t="s">
        <v>17</v>
      </c>
      <c r="B440" s="283" t="s">
        <v>294</v>
      </c>
      <c r="C440" s="336" t="s">
        <v>295</v>
      </c>
      <c r="D440" s="337" t="s">
        <v>296</v>
      </c>
      <c r="E440" s="38">
        <f t="shared" si="17"/>
        <v>9</v>
      </c>
      <c r="F440" s="35"/>
      <c r="G440" s="35"/>
      <c r="H440" s="36">
        <v>9</v>
      </c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Z440" s="4"/>
    </row>
    <row r="441" spans="1:26" ht="15.75" thickBot="1" x14ac:dyDescent="0.3">
      <c r="A441" s="338" t="s">
        <v>18</v>
      </c>
      <c r="B441" s="354" t="s">
        <v>297</v>
      </c>
      <c r="C441" s="354" t="s">
        <v>293</v>
      </c>
      <c r="D441" s="355" t="s">
        <v>298</v>
      </c>
      <c r="E441" s="54">
        <f t="shared" si="17"/>
        <v>8</v>
      </c>
      <c r="F441" s="35"/>
      <c r="G441" s="35"/>
      <c r="H441" s="36">
        <v>8</v>
      </c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Z441" s="4"/>
    </row>
    <row r="442" spans="1:26" hidden="1" x14ac:dyDescent="0.25">
      <c r="A442" s="102" t="s">
        <v>23</v>
      </c>
      <c r="B442" s="197"/>
      <c r="C442" s="198"/>
      <c r="D442" s="199"/>
      <c r="E442" s="56">
        <f t="shared" si="17"/>
        <v>0</v>
      </c>
      <c r="F442" s="35"/>
      <c r="G442" s="35"/>
      <c r="H442" s="36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Z442" s="4"/>
    </row>
    <row r="443" spans="1:26" ht="15.75" hidden="1" thickBot="1" x14ac:dyDescent="0.3">
      <c r="A443" s="247" t="s">
        <v>24</v>
      </c>
      <c r="B443" s="159"/>
      <c r="C443" s="156"/>
      <c r="D443" s="157"/>
      <c r="E443" s="54">
        <f t="shared" si="17"/>
        <v>0</v>
      </c>
      <c r="F443" s="35"/>
      <c r="G443" s="35"/>
      <c r="H443" s="36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Z443" s="4"/>
    </row>
    <row r="444" spans="1:26" hidden="1" x14ac:dyDescent="0.25">
      <c r="A444" s="102" t="s">
        <v>25</v>
      </c>
      <c r="B444" s="165"/>
      <c r="C444" s="163"/>
      <c r="D444" s="256"/>
      <c r="E444" s="225">
        <f t="shared" si="17"/>
        <v>2</v>
      </c>
      <c r="H444" s="36">
        <v>2</v>
      </c>
      <c r="I444" s="74"/>
      <c r="J444" s="74"/>
      <c r="K444" s="74"/>
      <c r="L444" s="74"/>
      <c r="M444" s="74"/>
      <c r="N444" s="74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Z444" s="4"/>
    </row>
    <row r="445" spans="1:26" ht="15.75" hidden="1" thickBot="1" x14ac:dyDescent="0.3">
      <c r="A445" s="215" t="s">
        <v>27</v>
      </c>
      <c r="B445" s="159"/>
      <c r="C445" s="156"/>
      <c r="D445" s="228"/>
      <c r="E445" s="224">
        <f t="shared" si="17"/>
        <v>1</v>
      </c>
      <c r="F445" s="35"/>
      <c r="G445" s="35"/>
      <c r="H445" s="36">
        <v>1</v>
      </c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Z445" s="4"/>
    </row>
    <row r="446" spans="1:26" hidden="1" x14ac:dyDescent="0.25">
      <c r="A446" s="213" t="s">
        <v>28</v>
      </c>
      <c r="B446" s="214"/>
      <c r="C446" s="214"/>
      <c r="D446" s="94"/>
      <c r="E446" s="56">
        <f t="shared" si="17"/>
        <v>0</v>
      </c>
      <c r="F446" s="9"/>
      <c r="G446" s="9"/>
      <c r="H446" s="112"/>
      <c r="I446" s="73"/>
      <c r="J446" s="73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49"/>
      <c r="V446" s="49"/>
      <c r="W446" s="49"/>
      <c r="X446" s="49"/>
      <c r="Z446" s="4"/>
    </row>
    <row r="447" spans="1:26" hidden="1" x14ac:dyDescent="0.25">
      <c r="A447" s="160" t="s">
        <v>29</v>
      </c>
      <c r="B447" s="136"/>
      <c r="C447" s="136"/>
      <c r="D447" s="146"/>
      <c r="E447" s="38">
        <f t="shared" si="17"/>
        <v>0</v>
      </c>
      <c r="F447" s="9"/>
      <c r="G447" s="9"/>
      <c r="H447" s="112"/>
      <c r="I447" s="73"/>
      <c r="J447" s="73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Z447" s="4"/>
    </row>
    <row r="448" spans="1:26" hidden="1" x14ac:dyDescent="0.25">
      <c r="A448" s="160" t="s">
        <v>30</v>
      </c>
      <c r="B448" s="73"/>
      <c r="C448" s="73"/>
      <c r="D448" s="74"/>
      <c r="E448" s="38">
        <f t="shared" si="17"/>
        <v>0</v>
      </c>
      <c r="F448" s="35"/>
      <c r="G448" s="35"/>
      <c r="H448" s="36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Z448" s="4"/>
    </row>
    <row r="449" spans="1:26" hidden="1" x14ac:dyDescent="0.25">
      <c r="A449" s="160" t="s">
        <v>31</v>
      </c>
      <c r="B449" s="136"/>
      <c r="C449" s="136"/>
      <c r="D449" s="37"/>
      <c r="E449" s="38">
        <f t="shared" si="17"/>
        <v>0</v>
      </c>
      <c r="H449" s="112"/>
      <c r="I449" s="74"/>
      <c r="J449" s="74"/>
      <c r="K449" s="74"/>
      <c r="L449" s="74"/>
      <c r="M449" s="74"/>
      <c r="N449" s="74"/>
      <c r="O449" s="74"/>
      <c r="P449" s="37"/>
      <c r="Q449" s="37"/>
      <c r="R449" s="37"/>
      <c r="S449" s="37"/>
      <c r="T449" s="37"/>
      <c r="U449" s="37"/>
      <c r="V449" s="37"/>
      <c r="W449" s="37"/>
      <c r="X449" s="37"/>
      <c r="Z449" s="4"/>
    </row>
    <row r="450" spans="1:26" hidden="1" x14ac:dyDescent="0.25">
      <c r="A450" s="160" t="s">
        <v>32</v>
      </c>
      <c r="B450" s="136"/>
      <c r="C450" s="136"/>
      <c r="D450" s="37"/>
      <c r="E450" s="38">
        <f t="shared" si="17"/>
        <v>0</v>
      </c>
      <c r="H450" s="112"/>
      <c r="I450" s="74"/>
      <c r="J450" s="74"/>
      <c r="K450" s="74"/>
      <c r="L450" s="74"/>
      <c r="M450" s="74"/>
      <c r="N450" s="74"/>
      <c r="O450" s="74"/>
      <c r="P450" s="74"/>
      <c r="Q450" s="74"/>
      <c r="R450" s="74"/>
      <c r="S450" s="74"/>
      <c r="T450" s="74"/>
      <c r="U450" s="74"/>
      <c r="V450" s="37"/>
      <c r="W450" s="74"/>
      <c r="X450" s="37"/>
      <c r="Z450" s="4"/>
    </row>
    <row r="451" spans="1:26" hidden="1" x14ac:dyDescent="0.25">
      <c r="A451" s="160" t="s">
        <v>33</v>
      </c>
      <c r="B451" s="136"/>
      <c r="C451" s="137"/>
      <c r="D451" s="37"/>
      <c r="E451" s="38">
        <f t="shared" si="17"/>
        <v>0</v>
      </c>
      <c r="F451" s="35"/>
      <c r="G451" s="35"/>
      <c r="H451" s="36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Z451" s="4"/>
    </row>
    <row r="452" spans="1:26" ht="15.75" hidden="1" thickBot="1" x14ac:dyDescent="0.3">
      <c r="A452" s="161" t="s">
        <v>35</v>
      </c>
      <c r="B452" s="203"/>
      <c r="C452" s="203"/>
      <c r="D452" s="204"/>
      <c r="E452" s="54">
        <f t="shared" si="17"/>
        <v>0</v>
      </c>
      <c r="F452" s="35"/>
      <c r="G452" s="35"/>
      <c r="H452" s="36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Z452" s="4"/>
    </row>
    <row r="453" spans="1:26" x14ac:dyDescent="0.25">
      <c r="A453" s="83"/>
      <c r="B453" s="149"/>
      <c r="C453" s="149"/>
      <c r="D453" s="20"/>
      <c r="E453" s="84"/>
      <c r="F453" s="35"/>
      <c r="G453" s="35"/>
      <c r="H453" s="68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Z453" s="4"/>
    </row>
    <row r="454" spans="1:26" x14ac:dyDescent="0.25">
      <c r="B454" s="145"/>
      <c r="C454" s="145"/>
      <c r="D454" s="117"/>
      <c r="Z454" s="4"/>
    </row>
    <row r="455" spans="1:26" ht="21.75" thickBot="1" x14ac:dyDescent="0.3">
      <c r="A455" s="189" t="s">
        <v>252</v>
      </c>
      <c r="B455" s="190"/>
      <c r="C455" s="191"/>
      <c r="D455" s="192"/>
      <c r="E455" s="110"/>
      <c r="F455" s="35"/>
      <c r="G455" s="35"/>
      <c r="H455" s="68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Z455" s="4"/>
    </row>
    <row r="456" spans="1:26" x14ac:dyDescent="0.25">
      <c r="A456" s="380" t="s">
        <v>16</v>
      </c>
      <c r="B456" s="284" t="s">
        <v>156</v>
      </c>
      <c r="C456" s="285" t="s">
        <v>26</v>
      </c>
      <c r="D456" s="286" t="s">
        <v>204</v>
      </c>
      <c r="E456" s="34">
        <f t="shared" ref="E456:E472" si="18">SUM(H456:X456)</f>
        <v>10</v>
      </c>
      <c r="F456" s="35"/>
      <c r="G456" s="35"/>
      <c r="H456" s="36">
        <v>10</v>
      </c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Z456" s="4"/>
    </row>
    <row r="457" spans="1:26" x14ac:dyDescent="0.25">
      <c r="A457" s="381" t="s">
        <v>17</v>
      </c>
      <c r="B457" s="271" t="s">
        <v>164</v>
      </c>
      <c r="C457" s="287" t="s">
        <v>158</v>
      </c>
      <c r="D457" s="288" t="s">
        <v>204</v>
      </c>
      <c r="E457" s="38">
        <f t="shared" si="18"/>
        <v>9</v>
      </c>
      <c r="H457" s="36">
        <v>9</v>
      </c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Z457" s="4"/>
    </row>
    <row r="458" spans="1:26" ht="15.75" thickBot="1" x14ac:dyDescent="0.3">
      <c r="A458" s="382" t="s">
        <v>18</v>
      </c>
      <c r="B458" s="303" t="s">
        <v>380</v>
      </c>
      <c r="C458" s="304" t="s">
        <v>288</v>
      </c>
      <c r="D458" s="305">
        <v>1987</v>
      </c>
      <c r="E458" s="257">
        <f t="shared" si="18"/>
        <v>8</v>
      </c>
      <c r="F458" s="35"/>
      <c r="G458" s="35"/>
      <c r="H458" s="36">
        <v>8</v>
      </c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Z458" s="4"/>
    </row>
    <row r="459" spans="1:26" x14ac:dyDescent="0.25">
      <c r="A459" s="221" t="s">
        <v>20</v>
      </c>
      <c r="B459" s="200" t="s">
        <v>289</v>
      </c>
      <c r="C459" s="216" t="s">
        <v>290</v>
      </c>
      <c r="D459" s="184">
        <v>1986</v>
      </c>
      <c r="E459" s="175">
        <f t="shared" si="18"/>
        <v>7</v>
      </c>
      <c r="F459" s="35"/>
      <c r="G459" s="35"/>
      <c r="H459" s="36">
        <v>7</v>
      </c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Z459" s="4"/>
    </row>
    <row r="460" spans="1:26" x14ac:dyDescent="0.2">
      <c r="A460" s="174" t="s">
        <v>21</v>
      </c>
      <c r="B460" s="348" t="s">
        <v>157</v>
      </c>
      <c r="C460" s="348" t="s">
        <v>291</v>
      </c>
      <c r="D460" s="349" t="s">
        <v>203</v>
      </c>
      <c r="E460" s="223">
        <f t="shared" si="18"/>
        <v>6</v>
      </c>
      <c r="H460" s="36">
        <v>6</v>
      </c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Z460" s="4"/>
    </row>
    <row r="461" spans="1:26" x14ac:dyDescent="0.2">
      <c r="A461" s="174" t="s">
        <v>22</v>
      </c>
      <c r="B461" s="348" t="s">
        <v>292</v>
      </c>
      <c r="C461" s="348" t="s">
        <v>144</v>
      </c>
      <c r="D461" s="349">
        <v>1970</v>
      </c>
      <c r="E461" s="223">
        <f t="shared" si="18"/>
        <v>5</v>
      </c>
      <c r="F461" s="35"/>
      <c r="G461" s="35"/>
      <c r="H461" s="36">
        <v>5</v>
      </c>
      <c r="I461" s="74"/>
      <c r="J461" s="74"/>
      <c r="K461" s="74"/>
      <c r="L461" s="74"/>
      <c r="M461" s="74"/>
      <c r="N461" s="74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Z461" s="4"/>
    </row>
    <row r="462" spans="1:26" x14ac:dyDescent="0.2">
      <c r="A462" s="174" t="s">
        <v>23</v>
      </c>
      <c r="B462" s="348" t="s">
        <v>224</v>
      </c>
      <c r="C462" s="348" t="s">
        <v>293</v>
      </c>
      <c r="D462" s="349" t="s">
        <v>204</v>
      </c>
      <c r="E462" s="289">
        <f t="shared" si="18"/>
        <v>4</v>
      </c>
      <c r="F462" s="35"/>
      <c r="G462" s="35"/>
      <c r="H462" s="36">
        <v>4</v>
      </c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Z462" s="4"/>
    </row>
    <row r="463" spans="1:26" ht="15.75" thickBot="1" x14ac:dyDescent="0.25">
      <c r="A463" s="215" t="s">
        <v>24</v>
      </c>
      <c r="B463" s="383" t="s">
        <v>299</v>
      </c>
      <c r="C463" s="383"/>
      <c r="D463" s="384">
        <v>1982</v>
      </c>
      <c r="E463" s="54">
        <f t="shared" si="18"/>
        <v>3</v>
      </c>
      <c r="F463" s="35"/>
      <c r="G463" s="35"/>
      <c r="H463" s="36">
        <v>3</v>
      </c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Z463" s="4"/>
    </row>
    <row r="464" spans="1:26" ht="15.75" hidden="1" thickBot="1" x14ac:dyDescent="0.3">
      <c r="A464" s="290" t="s">
        <v>27</v>
      </c>
      <c r="B464" s="291"/>
      <c r="C464" s="292"/>
      <c r="D464" s="293"/>
      <c r="E464" s="212">
        <f t="shared" si="18"/>
        <v>0</v>
      </c>
      <c r="F464" s="35"/>
      <c r="G464" s="35"/>
      <c r="H464" s="36"/>
      <c r="I464" s="37"/>
      <c r="J464" s="37"/>
      <c r="K464" s="37"/>
      <c r="L464" s="37"/>
      <c r="M464" s="37"/>
      <c r="N464" s="74"/>
      <c r="O464" s="49"/>
      <c r="P464" s="73"/>
      <c r="Q464" s="73"/>
      <c r="R464" s="73"/>
      <c r="S464" s="73"/>
      <c r="T464" s="73"/>
      <c r="U464" s="73"/>
      <c r="V464" s="74"/>
      <c r="W464" s="73"/>
      <c r="X464" s="37"/>
      <c r="Z464" s="4"/>
    </row>
    <row r="465" spans="1:26" hidden="1" x14ac:dyDescent="0.25">
      <c r="A465" s="55" t="s">
        <v>28</v>
      </c>
      <c r="B465" s="120"/>
      <c r="C465" s="120"/>
      <c r="D465" s="121"/>
      <c r="E465" s="56">
        <f t="shared" si="18"/>
        <v>0</v>
      </c>
      <c r="F465" s="35"/>
      <c r="G465" s="35"/>
      <c r="H465" s="36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Z465" s="4"/>
    </row>
    <row r="466" spans="1:26" hidden="1" x14ac:dyDescent="0.25">
      <c r="A466" s="43" t="s">
        <v>29</v>
      </c>
      <c r="B466" s="41"/>
      <c r="C466" s="41"/>
      <c r="D466" s="37"/>
      <c r="E466" s="38">
        <f t="shared" si="18"/>
        <v>0</v>
      </c>
      <c r="F466" s="9"/>
      <c r="G466" s="9"/>
      <c r="H466" s="112"/>
      <c r="I466" s="73"/>
      <c r="J466" s="73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49"/>
      <c r="V466" s="49"/>
      <c r="W466" s="49"/>
      <c r="X466" s="49"/>
      <c r="Z466" s="4"/>
    </row>
    <row r="467" spans="1:26" hidden="1" x14ac:dyDescent="0.25">
      <c r="A467" s="43" t="s">
        <v>30</v>
      </c>
      <c r="B467" s="73"/>
      <c r="C467" s="73"/>
      <c r="D467" s="74"/>
      <c r="E467" s="38">
        <f t="shared" si="18"/>
        <v>0</v>
      </c>
      <c r="F467" s="9"/>
      <c r="G467" s="9"/>
      <c r="H467" s="112"/>
      <c r="I467" s="73"/>
      <c r="J467" s="73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Z467" s="4"/>
    </row>
    <row r="468" spans="1:26" hidden="1" x14ac:dyDescent="0.25">
      <c r="A468" s="43" t="s">
        <v>31</v>
      </c>
      <c r="B468" s="41"/>
      <c r="C468" s="41"/>
      <c r="D468" s="37"/>
      <c r="E468" s="38">
        <f t="shared" si="18"/>
        <v>0</v>
      </c>
      <c r="F468" s="35"/>
      <c r="G468" s="35"/>
      <c r="H468" s="36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Z468" s="4"/>
    </row>
    <row r="469" spans="1:26" hidden="1" x14ac:dyDescent="0.25">
      <c r="A469" s="43" t="s">
        <v>32</v>
      </c>
      <c r="B469" s="113"/>
      <c r="C469" s="113"/>
      <c r="D469" s="111"/>
      <c r="E469" s="38">
        <f t="shared" si="18"/>
        <v>0</v>
      </c>
      <c r="H469" s="112"/>
      <c r="I469" s="74"/>
      <c r="J469" s="74"/>
      <c r="K469" s="74"/>
      <c r="L469" s="74"/>
      <c r="M469" s="74"/>
      <c r="N469" s="74"/>
      <c r="O469" s="74"/>
      <c r="P469" s="37"/>
      <c r="Q469" s="37"/>
      <c r="R469" s="37"/>
      <c r="S469" s="37"/>
      <c r="T469" s="37"/>
      <c r="U469" s="37"/>
      <c r="V469" s="37"/>
      <c r="W469" s="37"/>
      <c r="X469" s="37"/>
      <c r="Z469" s="4"/>
    </row>
    <row r="470" spans="1:26" hidden="1" x14ac:dyDescent="0.25">
      <c r="A470" s="43" t="s">
        <v>33</v>
      </c>
      <c r="B470" s="113"/>
      <c r="C470" s="113"/>
      <c r="D470" s="111"/>
      <c r="E470" s="38">
        <f t="shared" si="18"/>
        <v>0</v>
      </c>
      <c r="H470" s="112"/>
      <c r="I470" s="74"/>
      <c r="J470" s="74"/>
      <c r="K470" s="74"/>
      <c r="L470" s="74"/>
      <c r="M470" s="74"/>
      <c r="N470" s="74"/>
      <c r="O470" s="74"/>
      <c r="P470" s="74"/>
      <c r="Q470" s="74"/>
      <c r="R470" s="74"/>
      <c r="S470" s="74"/>
      <c r="T470" s="74"/>
      <c r="U470" s="74"/>
      <c r="V470" s="37"/>
      <c r="W470" s="74"/>
      <c r="X470" s="37"/>
      <c r="Z470" s="4"/>
    </row>
    <row r="471" spans="1:26" hidden="1" x14ac:dyDescent="0.25">
      <c r="A471" s="43" t="s">
        <v>35</v>
      </c>
      <c r="B471" s="47"/>
      <c r="C471" s="47"/>
      <c r="D471" s="48"/>
      <c r="E471" s="38">
        <f t="shared" si="18"/>
        <v>0</v>
      </c>
      <c r="F471" s="35"/>
      <c r="G471" s="35"/>
      <c r="H471" s="36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Z471" s="4"/>
    </row>
    <row r="472" spans="1:26" ht="15.75" hidden="1" thickBot="1" x14ac:dyDescent="0.3">
      <c r="A472" s="51" t="s">
        <v>36</v>
      </c>
      <c r="B472" s="52"/>
      <c r="C472" s="52"/>
      <c r="D472" s="53"/>
      <c r="E472" s="54">
        <f t="shared" si="18"/>
        <v>0</v>
      </c>
      <c r="F472" s="35"/>
      <c r="G472" s="35"/>
      <c r="H472" s="36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Z472" s="4"/>
    </row>
  </sheetData>
  <sortState xmlns:xlrd2="http://schemas.microsoft.com/office/spreadsheetml/2017/richdata2" ref="B317:H327">
    <sortCondition descending="1" ref="E317:E327"/>
  </sortState>
  <mergeCells count="5">
    <mergeCell ref="A1:E2"/>
    <mergeCell ref="M4:M7"/>
    <mergeCell ref="T4:T7"/>
    <mergeCell ref="W4:W7"/>
    <mergeCell ref="S4:S7"/>
  </mergeCell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91:A187"/>
  <sheetViews>
    <sheetView topLeftCell="A508" workbookViewId="0">
      <selection activeCell="B526" sqref="A1:XFD1048576"/>
    </sheetView>
  </sheetViews>
  <sheetFormatPr defaultColWidth="9.140625" defaultRowHeight="15" x14ac:dyDescent="0.25"/>
  <cols>
    <col min="2" max="2" width="20.85546875" customWidth="1"/>
    <col min="3" max="3" width="36.5703125" bestFit="1" customWidth="1"/>
    <col min="4" max="4" width="11.28515625" customWidth="1"/>
    <col min="5" max="5" width="12.42578125" customWidth="1"/>
    <col min="6" max="6" width="1.5703125" customWidth="1"/>
    <col min="7" max="7" width="1" customWidth="1"/>
    <col min="8" max="11" width="6.140625" customWidth="1"/>
    <col min="12" max="12" width="6.7109375" bestFit="1" customWidth="1"/>
    <col min="13" max="14" width="6.5703125" bestFit="1" customWidth="1"/>
    <col min="15" max="15" width="6.140625" customWidth="1"/>
    <col min="16" max="16" width="6.140625" bestFit="1" customWidth="1"/>
    <col min="17" max="22" width="6.140625" customWidth="1"/>
    <col min="23" max="23" width="6.140625" bestFit="1" customWidth="1"/>
    <col min="24" max="25" width="6.140625" customWidth="1"/>
    <col min="26" max="26" width="6.5703125" bestFit="1" customWidth="1"/>
    <col min="27" max="27" width="6.5703125" customWidth="1"/>
    <col min="28" max="28" width="18.5703125" bestFit="1" customWidth="1"/>
    <col min="29" max="29" width="8.42578125" customWidth="1"/>
    <col min="30" max="30" width="18.85546875" bestFit="1" customWidth="1"/>
    <col min="31" max="31" width="17.7109375" bestFit="1" customWidth="1"/>
    <col min="32" max="32" width="15.5703125" bestFit="1" customWidth="1"/>
    <col min="33" max="33" width="17.140625" bestFit="1" customWidth="1"/>
    <col min="34" max="34" width="17.140625" customWidth="1"/>
    <col min="35" max="35" width="30.28515625" customWidth="1"/>
    <col min="36" max="36" width="7.28515625" customWidth="1"/>
    <col min="37" max="37" width="5.42578125" bestFit="1" customWidth="1"/>
    <col min="38" max="38" width="24.5703125" bestFit="1" customWidth="1"/>
    <col min="39" max="39" width="18.5703125" bestFit="1" customWidth="1"/>
    <col min="40" max="40" width="26.28515625" bestFit="1" customWidth="1"/>
    <col min="42" max="42" width="11.85546875" bestFit="1" customWidth="1"/>
    <col min="48" max="48" width="31.140625" bestFit="1" customWidth="1"/>
    <col min="49" max="49" width="22.7109375" bestFit="1" customWidth="1"/>
    <col min="50" max="50" width="22.7109375" customWidth="1"/>
    <col min="52" max="52" width="18.85546875" bestFit="1" customWidth="1"/>
    <col min="53" max="53" width="22.7109375" bestFit="1" customWidth="1"/>
    <col min="56" max="56" width="11.85546875" bestFit="1" customWidth="1"/>
  </cols>
  <sheetData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87" ht="15" customHeight="1" x14ac:dyDescent="0.25"/>
  </sheetData>
  <pageMargins left="0.7" right="0.7" top="0.78740157499999996" bottom="0.78740157499999996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05:A201"/>
  <sheetViews>
    <sheetView topLeftCell="A533" workbookViewId="0">
      <selection activeCell="Z551" sqref="A1:XFD1048576"/>
    </sheetView>
  </sheetViews>
  <sheetFormatPr defaultColWidth="9.140625" defaultRowHeight="15" x14ac:dyDescent="0.25"/>
  <cols>
    <col min="2" max="2" width="20.85546875" customWidth="1"/>
    <col min="3" max="3" width="36.5703125" bestFit="1" customWidth="1"/>
    <col min="4" max="4" width="11.28515625" customWidth="1"/>
    <col min="5" max="5" width="12.42578125" customWidth="1"/>
    <col min="6" max="6" width="1.5703125" customWidth="1"/>
    <col min="7" max="7" width="1" customWidth="1"/>
    <col min="8" max="11" width="6.140625" customWidth="1"/>
    <col min="12" max="12" width="6.7109375" bestFit="1" customWidth="1"/>
    <col min="13" max="14" width="6.5703125" bestFit="1" customWidth="1"/>
    <col min="15" max="15" width="6.140625" customWidth="1"/>
    <col min="16" max="16" width="6.140625" bestFit="1" customWidth="1"/>
    <col min="17" max="22" width="6.140625" customWidth="1"/>
    <col min="23" max="23" width="6.140625" bestFit="1" customWidth="1"/>
    <col min="24" max="25" width="6.140625" customWidth="1"/>
    <col min="26" max="26" width="6.5703125" bestFit="1" customWidth="1"/>
    <col min="27" max="27" width="6.5703125" customWidth="1"/>
    <col min="28" max="29" width="18.5703125" bestFit="1" customWidth="1"/>
    <col min="30" max="30" width="18.85546875" bestFit="1" customWidth="1"/>
    <col min="31" max="31" width="17.7109375" bestFit="1" customWidth="1"/>
    <col min="32" max="32" width="15.5703125" bestFit="1" customWidth="1"/>
    <col min="33" max="33" width="17.140625" bestFit="1" customWidth="1"/>
    <col min="34" max="34" width="17.140625" customWidth="1"/>
    <col min="35" max="35" width="30.28515625" customWidth="1"/>
    <col min="36" max="36" width="7.28515625" customWidth="1"/>
    <col min="37" max="37" width="5.42578125" bestFit="1" customWidth="1"/>
    <col min="38" max="38" width="24.5703125" bestFit="1" customWidth="1"/>
    <col min="39" max="39" width="18.5703125" bestFit="1" customWidth="1"/>
    <col min="40" max="40" width="26.28515625" bestFit="1" customWidth="1"/>
    <col min="42" max="42" width="11.85546875" bestFit="1" customWidth="1"/>
    <col min="48" max="48" width="31.140625" bestFit="1" customWidth="1"/>
    <col min="49" max="49" width="22.7109375" bestFit="1" customWidth="1"/>
    <col min="50" max="50" width="22.7109375" customWidth="1"/>
    <col min="52" max="52" width="18.85546875" bestFit="1" customWidth="1"/>
    <col min="53" max="53" width="22.7109375" bestFit="1" customWidth="1"/>
    <col min="56" max="56" width="11.85546875" bestFit="1" customWidth="1"/>
  </cols>
  <sheetData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201" ht="15" customHeight="1" x14ac:dyDescent="0.25"/>
  </sheetData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22:A218"/>
  <sheetViews>
    <sheetView topLeftCell="A563" workbookViewId="0">
      <selection activeCell="AC581" sqref="A1:XFD1048576"/>
    </sheetView>
  </sheetViews>
  <sheetFormatPr defaultColWidth="9.140625" defaultRowHeight="15" x14ac:dyDescent="0.25"/>
  <cols>
    <col min="2" max="2" width="20.85546875" customWidth="1"/>
    <col min="3" max="3" width="36.5703125" bestFit="1" customWidth="1"/>
    <col min="4" max="4" width="11.28515625" customWidth="1"/>
    <col min="5" max="5" width="12.42578125" customWidth="1"/>
    <col min="6" max="6" width="1.5703125" customWidth="1"/>
    <col min="7" max="7" width="1" customWidth="1"/>
    <col min="8" max="11" width="6.140625" customWidth="1"/>
    <col min="12" max="12" width="6.7109375" bestFit="1" customWidth="1"/>
    <col min="13" max="14" width="6.5703125" bestFit="1" customWidth="1"/>
    <col min="15" max="15" width="6.140625" customWidth="1"/>
    <col min="16" max="16" width="6.140625" bestFit="1" customWidth="1"/>
    <col min="17" max="22" width="6.140625" customWidth="1"/>
    <col min="23" max="23" width="6.140625" bestFit="1" customWidth="1"/>
    <col min="24" max="25" width="6.140625" customWidth="1"/>
    <col min="26" max="26" width="6.5703125" bestFit="1" customWidth="1"/>
    <col min="27" max="27" width="6.5703125" customWidth="1"/>
    <col min="28" max="28" width="18.5703125" bestFit="1" customWidth="1"/>
    <col min="29" max="29" width="18.85546875" bestFit="1" customWidth="1"/>
    <col min="30" max="30" width="17.7109375" bestFit="1" customWidth="1"/>
    <col min="31" max="31" width="15.5703125" bestFit="1" customWidth="1"/>
    <col min="32" max="32" width="17.140625" bestFit="1" customWidth="1"/>
    <col min="33" max="33" width="17.140625" customWidth="1"/>
    <col min="34" max="34" width="30.28515625" customWidth="1"/>
    <col min="35" max="35" width="7.28515625" customWidth="1"/>
    <col min="36" max="36" width="5.42578125" bestFit="1" customWidth="1"/>
    <col min="37" max="37" width="24.5703125" bestFit="1" customWidth="1"/>
    <col min="38" max="38" width="18.5703125" bestFit="1" customWidth="1"/>
    <col min="39" max="39" width="26.28515625" bestFit="1" customWidth="1"/>
    <col min="41" max="41" width="11.85546875" bestFit="1" customWidth="1"/>
    <col min="47" max="47" width="31.140625" bestFit="1" customWidth="1"/>
    <col min="48" max="48" width="22.7109375" bestFit="1" customWidth="1"/>
    <col min="49" max="49" width="22.7109375" customWidth="1"/>
    <col min="51" max="51" width="18.85546875" bestFit="1" customWidth="1"/>
    <col min="52" max="52" width="22.7109375" bestFit="1" customWidth="1"/>
    <col min="55" max="55" width="11.85546875" bestFit="1" customWidth="1"/>
  </cols>
  <sheetData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218" ht="15" customHeight="1" x14ac:dyDescent="0.25"/>
  </sheetData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35:A233"/>
  <sheetViews>
    <sheetView topLeftCell="A595" workbookViewId="0">
      <selection activeCell="AB613" sqref="A1:XFD1048576"/>
    </sheetView>
  </sheetViews>
  <sheetFormatPr defaultColWidth="9.140625" defaultRowHeight="15" x14ac:dyDescent="0.25"/>
  <cols>
    <col min="2" max="2" width="20.85546875" customWidth="1"/>
    <col min="3" max="3" width="36.5703125" bestFit="1" customWidth="1"/>
    <col min="4" max="4" width="11.28515625" customWidth="1"/>
    <col min="5" max="5" width="12.42578125" customWidth="1"/>
    <col min="6" max="6" width="1.5703125" customWidth="1"/>
    <col min="7" max="7" width="1" customWidth="1"/>
    <col min="8" max="11" width="6.140625" customWidth="1"/>
    <col min="12" max="12" width="6.7109375" bestFit="1" customWidth="1"/>
    <col min="13" max="14" width="6.5703125" bestFit="1" customWidth="1"/>
    <col min="15" max="15" width="6.140625" customWidth="1"/>
    <col min="16" max="16" width="6.140625" bestFit="1" customWidth="1"/>
    <col min="17" max="22" width="6.140625" customWidth="1"/>
    <col min="23" max="23" width="6.140625" bestFit="1" customWidth="1"/>
    <col min="24" max="25" width="6.140625" customWidth="1"/>
    <col min="26" max="26" width="6.5703125" bestFit="1" customWidth="1"/>
    <col min="27" max="27" width="6.5703125" customWidth="1"/>
    <col min="28" max="28" width="18.5703125" bestFit="1" customWidth="1"/>
    <col min="29" max="29" width="18.85546875" bestFit="1" customWidth="1"/>
    <col min="30" max="30" width="28.140625" bestFit="1" customWidth="1"/>
    <col min="31" max="31" width="15.5703125" bestFit="1" customWidth="1"/>
    <col min="32" max="32" width="17.140625" bestFit="1" customWidth="1"/>
    <col min="33" max="33" width="17.140625" customWidth="1"/>
    <col min="34" max="34" width="30.28515625" customWidth="1"/>
    <col min="35" max="35" width="7.28515625" customWidth="1"/>
    <col min="36" max="36" width="5.42578125" bestFit="1" customWidth="1"/>
    <col min="37" max="37" width="24.5703125" bestFit="1" customWidth="1"/>
    <col min="38" max="38" width="18.5703125" bestFit="1" customWidth="1"/>
    <col min="39" max="39" width="26.28515625" bestFit="1" customWidth="1"/>
    <col min="41" max="41" width="11.85546875" bestFit="1" customWidth="1"/>
    <col min="47" max="47" width="31.140625" bestFit="1" customWidth="1"/>
    <col min="48" max="48" width="22.7109375" bestFit="1" customWidth="1"/>
    <col min="49" max="49" width="22.7109375" customWidth="1"/>
    <col min="51" max="51" width="18.85546875" bestFit="1" customWidth="1"/>
    <col min="52" max="52" width="22.7109375" bestFit="1" customWidth="1"/>
    <col min="55" max="55" width="11.85546875" bestFit="1" customWidth="1"/>
  </cols>
  <sheetData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231" ht="15" customHeight="1" x14ac:dyDescent="0.25"/>
    <row r="232" ht="15" customHeight="1" x14ac:dyDescent="0.25"/>
    <row r="233" ht="15" customHeight="1" x14ac:dyDescent="0.25"/>
  </sheetData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35:A242"/>
  <sheetViews>
    <sheetView topLeftCell="A622" workbookViewId="0">
      <selection activeCell="AB640" sqref="A1:XFD1048576"/>
    </sheetView>
  </sheetViews>
  <sheetFormatPr defaultColWidth="9.140625" defaultRowHeight="15" x14ac:dyDescent="0.25"/>
  <cols>
    <col min="2" max="2" width="20.85546875" customWidth="1"/>
    <col min="3" max="3" width="36.5703125" bestFit="1" customWidth="1"/>
    <col min="4" max="4" width="11.28515625" customWidth="1"/>
    <col min="5" max="5" width="12.42578125" customWidth="1"/>
    <col min="6" max="6" width="1.5703125" customWidth="1"/>
    <col min="7" max="7" width="1" customWidth="1"/>
    <col min="8" max="11" width="6.140625" customWidth="1"/>
    <col min="12" max="12" width="6.7109375" bestFit="1" customWidth="1"/>
    <col min="13" max="14" width="6.5703125" bestFit="1" customWidth="1"/>
    <col min="15" max="15" width="6.140625" customWidth="1"/>
    <col min="16" max="16" width="6.140625" bestFit="1" customWidth="1"/>
    <col min="17" max="22" width="6.140625" customWidth="1"/>
    <col min="23" max="23" width="6.140625" bestFit="1" customWidth="1"/>
    <col min="24" max="25" width="6.140625" customWidth="1"/>
    <col min="26" max="26" width="6.5703125" bestFit="1" customWidth="1"/>
    <col min="27" max="27" width="6.5703125" customWidth="1"/>
    <col min="28" max="28" width="18.5703125" bestFit="1" customWidth="1"/>
    <col min="29" max="29" width="18.85546875" bestFit="1" customWidth="1"/>
    <col min="30" max="30" width="28.140625" bestFit="1" customWidth="1"/>
    <col min="31" max="31" width="8.42578125" customWidth="1"/>
    <col min="32" max="32" width="6.140625" customWidth="1"/>
    <col min="33" max="33" width="17.140625" bestFit="1" customWidth="1"/>
    <col min="34" max="34" width="17.140625" customWidth="1"/>
    <col min="35" max="35" width="30.28515625" customWidth="1"/>
    <col min="36" max="36" width="7.28515625" customWidth="1"/>
    <col min="37" max="37" width="5.42578125" bestFit="1" customWidth="1"/>
    <col min="38" max="38" width="24.5703125" bestFit="1" customWidth="1"/>
    <col min="39" max="39" width="18.5703125" bestFit="1" customWidth="1"/>
    <col min="40" max="40" width="26.28515625" bestFit="1" customWidth="1"/>
    <col min="42" max="42" width="11.85546875" bestFit="1" customWidth="1"/>
    <col min="48" max="48" width="31.140625" bestFit="1" customWidth="1"/>
    <col min="49" max="49" width="22.7109375" bestFit="1" customWidth="1"/>
    <col min="50" max="50" width="22.7109375" customWidth="1"/>
    <col min="52" max="52" width="18.85546875" bestFit="1" customWidth="1"/>
    <col min="53" max="53" width="22.7109375" bestFit="1" customWidth="1"/>
    <col min="56" max="56" width="11.85546875" bestFit="1" customWidth="1"/>
  </cols>
  <sheetData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240" ht="15" customHeight="1" x14ac:dyDescent="0.25"/>
    <row r="241" ht="15" customHeight="1" x14ac:dyDescent="0.25"/>
    <row r="242" ht="15" customHeight="1" x14ac:dyDescent="0.25"/>
  </sheetData>
  <pageMargins left="0.7" right="0.7" top="0.78740157499999996" bottom="0.78740157499999996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45:A252"/>
  <sheetViews>
    <sheetView topLeftCell="A636" workbookViewId="0">
      <selection activeCell="D671" sqref="A1:XFD1048576"/>
    </sheetView>
  </sheetViews>
  <sheetFormatPr defaultColWidth="9.140625" defaultRowHeight="15" x14ac:dyDescent="0.25"/>
  <cols>
    <col min="2" max="2" width="20.85546875" customWidth="1"/>
    <col min="3" max="3" width="36.5703125" bestFit="1" customWidth="1"/>
    <col min="4" max="4" width="11.28515625" customWidth="1"/>
    <col min="5" max="5" width="12.42578125" customWidth="1"/>
    <col min="6" max="6" width="1.5703125" customWidth="1"/>
    <col min="7" max="7" width="1" customWidth="1"/>
    <col min="8" max="11" width="6.140625" customWidth="1"/>
    <col min="12" max="12" width="6.7109375" bestFit="1" customWidth="1"/>
    <col min="13" max="13" width="7" bestFit="1" customWidth="1"/>
    <col min="14" max="14" width="6.5703125" bestFit="1" customWidth="1"/>
    <col min="15" max="15" width="6.140625" customWidth="1"/>
    <col min="16" max="16" width="6.140625" bestFit="1" customWidth="1"/>
    <col min="17" max="22" width="6.140625" customWidth="1"/>
    <col min="23" max="23" width="6.140625" bestFit="1" customWidth="1"/>
    <col min="24" max="25" width="6.140625" customWidth="1"/>
    <col min="26" max="26" width="6.5703125" bestFit="1" customWidth="1"/>
    <col min="27" max="27" width="6.5703125" customWidth="1"/>
    <col min="28" max="28" width="18.5703125" bestFit="1" customWidth="1"/>
    <col min="29" max="29" width="18.85546875" bestFit="1" customWidth="1"/>
    <col min="30" max="30" width="28.140625" bestFit="1" customWidth="1"/>
    <col min="31" max="31" width="8.42578125" customWidth="1"/>
    <col min="32" max="32" width="13" customWidth="1"/>
    <col min="33" max="33" width="17.140625" bestFit="1" customWidth="1"/>
    <col min="34" max="34" width="17.140625" customWidth="1"/>
    <col min="35" max="35" width="30.28515625" customWidth="1"/>
    <col min="36" max="36" width="7.28515625" customWidth="1"/>
    <col min="37" max="37" width="5.42578125" bestFit="1" customWidth="1"/>
    <col min="38" max="38" width="24.5703125" bestFit="1" customWidth="1"/>
    <col min="39" max="39" width="18.5703125" bestFit="1" customWidth="1"/>
    <col min="40" max="40" width="26.28515625" bestFit="1" customWidth="1"/>
    <col min="42" max="42" width="11.85546875" bestFit="1" customWidth="1"/>
    <col min="48" max="48" width="31.140625" bestFit="1" customWidth="1"/>
    <col min="49" max="49" width="22.7109375" bestFit="1" customWidth="1"/>
    <col min="50" max="50" width="22.7109375" customWidth="1"/>
    <col min="52" max="52" width="18.85546875" bestFit="1" customWidth="1"/>
    <col min="53" max="53" width="22.7109375" bestFit="1" customWidth="1"/>
    <col min="56" max="56" width="11.85546875" bestFit="1" customWidth="1"/>
  </cols>
  <sheetData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250" ht="15" customHeight="1" x14ac:dyDescent="0.25"/>
    <row r="251" ht="15" customHeight="1" x14ac:dyDescent="0.25"/>
    <row r="252" ht="15" customHeight="1" x14ac:dyDescent="0.25"/>
  </sheetData>
  <pageMargins left="0.7" right="0.7" top="0.78740157499999996" bottom="0.78740157499999996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50:A255"/>
  <sheetViews>
    <sheetView workbookViewId="0">
      <pane xSplit="2" ySplit="4" topLeftCell="C664" activePane="bottomRight" state="frozen"/>
      <selection pane="topRight" activeCell="C1" sqref="C1"/>
      <selection pane="bottomLeft" activeCell="A5" sqref="A5"/>
      <selection pane="bottomRight" activeCell="A688" sqref="A1:XFD1048576"/>
    </sheetView>
  </sheetViews>
  <sheetFormatPr defaultColWidth="9.140625" defaultRowHeight="15" x14ac:dyDescent="0.25"/>
  <cols>
    <col min="2" max="2" width="20.85546875" customWidth="1"/>
    <col min="3" max="3" width="36.5703125" bestFit="1" customWidth="1"/>
    <col min="4" max="4" width="11.28515625" customWidth="1"/>
    <col min="5" max="5" width="12.42578125" customWidth="1"/>
    <col min="6" max="6" width="1.5703125" customWidth="1"/>
    <col min="7" max="7" width="1" customWidth="1"/>
    <col min="8" max="11" width="6.140625" customWidth="1"/>
    <col min="12" max="12" width="6.7109375" bestFit="1" customWidth="1"/>
    <col min="13" max="13" width="7" bestFit="1" customWidth="1"/>
    <col min="14" max="14" width="6.5703125" bestFit="1" customWidth="1"/>
    <col min="15" max="15" width="6.140625" customWidth="1"/>
    <col min="16" max="16" width="6.140625" bestFit="1" customWidth="1"/>
    <col min="17" max="22" width="6.140625" customWidth="1"/>
    <col min="23" max="23" width="6.140625" bestFit="1" customWidth="1"/>
    <col min="24" max="25" width="6.140625" customWidth="1"/>
    <col min="26" max="26" width="6.5703125" bestFit="1" customWidth="1"/>
    <col min="27" max="27" width="6.5703125" customWidth="1"/>
    <col min="28" max="28" width="18.5703125" bestFit="1" customWidth="1"/>
    <col min="29" max="29" width="18.85546875" bestFit="1" customWidth="1"/>
    <col min="30" max="30" width="28.140625" bestFit="1" customWidth="1"/>
    <col min="31" max="31" width="8.42578125" customWidth="1"/>
    <col min="32" max="32" width="13" customWidth="1"/>
    <col min="33" max="33" width="17.140625" bestFit="1" customWidth="1"/>
    <col min="34" max="34" width="17.140625" customWidth="1"/>
    <col min="35" max="35" width="30.28515625" customWidth="1"/>
    <col min="36" max="36" width="7.28515625" customWidth="1"/>
    <col min="37" max="37" width="5.42578125" bestFit="1" customWidth="1"/>
    <col min="38" max="38" width="24.5703125" bestFit="1" customWidth="1"/>
    <col min="39" max="39" width="18.5703125" bestFit="1" customWidth="1"/>
    <col min="40" max="40" width="26.28515625" bestFit="1" customWidth="1"/>
    <col min="42" max="42" width="11.85546875" bestFit="1" customWidth="1"/>
    <col min="48" max="48" width="31.140625" bestFit="1" customWidth="1"/>
    <col min="49" max="49" width="22.7109375" bestFit="1" customWidth="1"/>
    <col min="50" max="50" width="22.7109375" customWidth="1"/>
    <col min="52" max="52" width="18.85546875" bestFit="1" customWidth="1"/>
    <col min="53" max="53" width="22.7109375" bestFit="1" customWidth="1"/>
    <col min="56" max="56" width="11.85546875" bestFit="1" customWidth="1"/>
  </cols>
  <sheetData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253" ht="15" customHeight="1" x14ac:dyDescent="0.25"/>
    <row r="254" ht="15" customHeight="1" x14ac:dyDescent="0.25"/>
    <row r="255" ht="15" customHeight="1" x14ac:dyDescent="0.25"/>
  </sheetData>
  <pageMargins left="0.7" right="0.7" top="0.78740157499999996" bottom="0.78740157499999996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58:A264"/>
  <sheetViews>
    <sheetView zoomScaleNormal="100" workbookViewId="0">
      <selection sqref="A1:XFD1048576"/>
    </sheetView>
  </sheetViews>
  <sheetFormatPr defaultColWidth="9.140625" defaultRowHeight="15" x14ac:dyDescent="0.25"/>
  <cols>
    <col min="2" max="2" width="20.85546875" customWidth="1"/>
    <col min="3" max="3" width="36.5703125" bestFit="1" customWidth="1"/>
    <col min="4" max="4" width="11.28515625" customWidth="1"/>
    <col min="5" max="5" width="12.42578125" customWidth="1"/>
    <col min="6" max="6" width="1.5703125" customWidth="1"/>
    <col min="7" max="7" width="1" customWidth="1"/>
    <col min="8" max="11" width="6.140625" customWidth="1"/>
    <col min="12" max="12" width="6.7109375" bestFit="1" customWidth="1"/>
    <col min="13" max="13" width="7" bestFit="1" customWidth="1"/>
    <col min="14" max="14" width="6.5703125" bestFit="1" customWidth="1"/>
    <col min="15" max="15" width="6.140625" customWidth="1"/>
    <col min="16" max="16" width="6.140625" bestFit="1" customWidth="1"/>
    <col min="17" max="22" width="6.140625" customWidth="1"/>
    <col min="23" max="23" width="6.140625" bestFit="1" customWidth="1"/>
    <col min="24" max="25" width="6.140625" customWidth="1"/>
    <col min="26" max="26" width="6.5703125" bestFit="1" customWidth="1"/>
    <col min="27" max="27" width="6.5703125" customWidth="1"/>
    <col min="28" max="28" width="18.5703125" bestFit="1" customWidth="1"/>
    <col min="29" max="29" width="18.85546875" bestFit="1" customWidth="1"/>
    <col min="30" max="30" width="28.140625" bestFit="1" customWidth="1"/>
    <col min="31" max="31" width="8.42578125" customWidth="1"/>
    <col min="32" max="32" width="13" customWidth="1"/>
    <col min="33" max="33" width="17.140625" bestFit="1" customWidth="1"/>
    <col min="34" max="34" width="17.140625" customWidth="1"/>
    <col min="35" max="35" width="30.28515625" customWidth="1"/>
    <col min="36" max="36" width="7.28515625" customWidth="1"/>
    <col min="37" max="37" width="5.42578125" bestFit="1" customWidth="1"/>
    <col min="38" max="38" width="24.5703125" bestFit="1" customWidth="1"/>
    <col min="39" max="39" width="18.5703125" bestFit="1" customWidth="1"/>
    <col min="40" max="40" width="26.28515625" bestFit="1" customWidth="1"/>
    <col min="42" max="42" width="11.85546875" bestFit="1" customWidth="1"/>
    <col min="48" max="48" width="31.140625" bestFit="1" customWidth="1"/>
    <col min="49" max="49" width="22.7109375" bestFit="1" customWidth="1"/>
    <col min="50" max="50" width="22.7109375" customWidth="1"/>
    <col min="52" max="52" width="18.85546875" bestFit="1" customWidth="1"/>
    <col min="53" max="53" width="22.7109375" bestFit="1" customWidth="1"/>
    <col min="56" max="56" width="11.85546875" bestFit="1" customWidth="1"/>
  </cols>
  <sheetData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262" ht="15" customHeight="1" x14ac:dyDescent="0.25"/>
    <row r="263" ht="15" customHeight="1" x14ac:dyDescent="0.25"/>
    <row r="264" ht="15" customHeight="1" x14ac:dyDescent="0.25"/>
  </sheetData>
  <phoneticPr fontId="31" type="noConversion"/>
  <pageMargins left="0.7" right="0.7" top="0.78740157499999996" bottom="0.78740157499999996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"/>
  <sheetViews>
    <sheetView workbookViewId="0">
      <selection activeCell="B8" sqref="A1:XFD1048576"/>
    </sheetView>
  </sheetViews>
  <sheetFormatPr defaultColWidth="9.140625" defaultRowHeight="15" x14ac:dyDescent="0.25"/>
  <cols>
    <col min="2" max="2" width="20.85546875" customWidth="1"/>
    <col min="3" max="3" width="36.5703125" bestFit="1" customWidth="1"/>
    <col min="4" max="4" width="11.28515625" customWidth="1"/>
    <col min="5" max="5" width="25.28515625" customWidth="1"/>
    <col min="6" max="6" width="1.5703125" customWidth="1"/>
    <col min="7" max="7" width="1" customWidth="1"/>
    <col min="8" max="8" width="6.5703125" bestFit="1" customWidth="1"/>
    <col min="9" max="11" width="6.140625" customWidth="1"/>
    <col min="12" max="12" width="6.5703125" customWidth="1"/>
    <col min="13" max="13" width="18.5703125" bestFit="1" customWidth="1"/>
    <col min="14" max="14" width="18.85546875" bestFit="1" customWidth="1"/>
    <col min="15" max="15" width="28.140625" bestFit="1" customWidth="1"/>
    <col min="16" max="16" width="8.42578125" customWidth="1"/>
    <col min="17" max="17" width="6.140625" customWidth="1"/>
    <col min="18" max="18" width="17.140625" bestFit="1" customWidth="1"/>
    <col min="19" max="19" width="17.140625" customWidth="1"/>
    <col min="20" max="20" width="30.28515625" customWidth="1"/>
    <col min="21" max="21" width="7.28515625" customWidth="1"/>
    <col min="22" max="22" width="5.42578125" bestFit="1" customWidth="1"/>
    <col min="23" max="23" width="24.5703125" bestFit="1" customWidth="1"/>
    <col min="24" max="24" width="18.5703125" bestFit="1" customWidth="1"/>
    <col min="25" max="25" width="26.28515625" bestFit="1" customWidth="1"/>
    <col min="27" max="27" width="11.85546875" bestFit="1" customWidth="1"/>
    <col min="33" max="33" width="31.140625" bestFit="1" customWidth="1"/>
    <col min="34" max="34" width="22.7109375" bestFit="1" customWidth="1"/>
    <col min="35" max="35" width="22.7109375" customWidth="1"/>
    <col min="37" max="37" width="18.85546875" bestFit="1" customWidth="1"/>
    <col min="38" max="38" width="22.7109375" bestFit="1" customWidth="1"/>
    <col min="41" max="41" width="11.85546875" bestFit="1" customWidth="1"/>
  </cols>
  <sheetData/>
  <pageMargins left="0.7" right="0.7" top="0.78740157499999996" bottom="0.78740157499999996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4C50F-634E-4877-8112-41B91138686B}">
  <dimension ref="A1"/>
  <sheetViews>
    <sheetView workbookViewId="0">
      <selection activeCell="R21" sqref="A1:XFD1048576"/>
    </sheetView>
  </sheetViews>
  <sheetFormatPr defaultColWidth="9.140625" defaultRowHeight="15" x14ac:dyDescent="0.25"/>
  <cols>
    <col min="2" max="2" width="20.85546875" customWidth="1"/>
    <col min="3" max="3" width="36.5703125" bestFit="1" customWidth="1"/>
    <col min="4" max="4" width="11.28515625" customWidth="1"/>
    <col min="5" max="5" width="12.42578125" customWidth="1"/>
    <col min="6" max="6" width="1.5703125" customWidth="1"/>
    <col min="7" max="7" width="1" customWidth="1"/>
    <col min="8" max="8" width="7" bestFit="1" customWidth="1"/>
    <col min="9" max="13" width="6.140625" customWidth="1"/>
    <col min="14" max="14" width="6.5703125" bestFit="1" customWidth="1"/>
    <col min="15" max="15" width="6.5703125" customWidth="1"/>
    <col min="16" max="16" width="18.5703125" bestFit="1" customWidth="1"/>
    <col min="17" max="17" width="18.85546875" bestFit="1" customWidth="1"/>
    <col min="18" max="18" width="28.140625" bestFit="1" customWidth="1"/>
    <col min="19" max="19" width="8.42578125" customWidth="1"/>
    <col min="20" max="20" width="13" customWidth="1"/>
    <col min="21" max="21" width="17.140625" bestFit="1" customWidth="1"/>
    <col min="22" max="22" width="17.140625" customWidth="1"/>
    <col min="23" max="23" width="30.28515625" customWidth="1"/>
    <col min="24" max="24" width="7.28515625" customWidth="1"/>
    <col min="25" max="25" width="5.42578125" bestFit="1" customWidth="1"/>
    <col min="26" max="26" width="24.5703125" bestFit="1" customWidth="1"/>
    <col min="27" max="27" width="18.5703125" bestFit="1" customWidth="1"/>
    <col min="28" max="28" width="26.28515625" bestFit="1" customWidth="1"/>
    <col min="30" max="30" width="11.85546875" bestFit="1" customWidth="1"/>
    <col min="36" max="36" width="31.140625" bestFit="1" customWidth="1"/>
    <col min="37" max="37" width="22.7109375" bestFit="1" customWidth="1"/>
    <col min="38" max="38" width="22.7109375" customWidth="1"/>
    <col min="40" max="40" width="18.85546875" bestFit="1" customWidth="1"/>
    <col min="41" max="41" width="22.7109375" bestFit="1" customWidth="1"/>
    <col min="44" max="44" width="11.85546875" bestFit="1" customWidth="1"/>
  </cols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214"/>
  <sheetViews>
    <sheetView workbookViewId="0">
      <selection activeCell="B182" sqref="B182:D182"/>
    </sheetView>
  </sheetViews>
  <sheetFormatPr defaultColWidth="9.140625" defaultRowHeight="15" x14ac:dyDescent="0.25"/>
  <cols>
    <col min="1" max="1" width="9.140625" style="9"/>
    <col min="2" max="2" width="20.85546875" style="4" customWidth="1"/>
    <col min="3" max="3" width="36.5703125" style="4" bestFit="1" customWidth="1"/>
    <col min="4" max="4" width="11.28515625" style="9" customWidth="1"/>
    <col min="5" max="5" width="12.42578125" style="7" customWidth="1"/>
    <col min="6" max="6" width="1.5703125" style="4" customWidth="1"/>
    <col min="7" max="7" width="1" style="4" customWidth="1"/>
    <col min="8" max="8" width="6.140625" style="9" customWidth="1"/>
    <col min="9" max="9" width="6.140625" style="116" customWidth="1"/>
    <col min="10" max="11" width="6.140625" style="117" customWidth="1"/>
    <col min="12" max="12" width="6.7109375" style="117" bestFit="1" customWidth="1"/>
    <col min="13" max="14" width="6.5703125" style="117" bestFit="1" customWidth="1"/>
    <col min="15" max="21" width="6.140625" style="117" customWidth="1"/>
    <col min="22" max="22" width="6.140625" style="117" bestFit="1" customWidth="1"/>
    <col min="23" max="24" width="6.140625" style="117" customWidth="1"/>
    <col min="25" max="25" width="6.5703125" style="4" bestFit="1" customWidth="1"/>
    <col min="26" max="26" width="8.85546875" customWidth="1"/>
    <col min="27" max="27" width="16.28515625" style="4" bestFit="1" customWidth="1"/>
    <col min="28" max="28" width="19" style="4" bestFit="1" customWidth="1"/>
    <col min="29" max="29" width="30.5703125" style="4" bestFit="1" customWidth="1"/>
    <col min="30" max="16384" width="9.140625" style="4"/>
  </cols>
  <sheetData>
    <row r="1" spans="1:31" ht="24.75" customHeight="1" thickBot="1" x14ac:dyDescent="0.3">
      <c r="A1" s="462" t="s">
        <v>226</v>
      </c>
      <c r="B1" s="463"/>
      <c r="C1" s="463"/>
      <c r="D1" s="463"/>
      <c r="E1" s="464"/>
      <c r="F1" s="1"/>
      <c r="G1" s="1"/>
      <c r="H1" s="385">
        <v>1</v>
      </c>
      <c r="I1" s="387">
        <v>2</v>
      </c>
      <c r="J1" s="3">
        <v>3</v>
      </c>
      <c r="K1" s="3">
        <v>4</v>
      </c>
      <c r="L1" s="3">
        <v>5</v>
      </c>
      <c r="M1" s="3">
        <v>6</v>
      </c>
      <c r="N1" s="3">
        <v>7</v>
      </c>
      <c r="O1" s="3">
        <v>8</v>
      </c>
      <c r="P1" s="3">
        <v>10</v>
      </c>
      <c r="Q1" s="3">
        <v>11</v>
      </c>
      <c r="R1" s="3">
        <v>12</v>
      </c>
      <c r="S1" s="3">
        <v>13</v>
      </c>
      <c r="T1" s="3">
        <v>14</v>
      </c>
      <c r="U1" s="3">
        <v>15</v>
      </c>
      <c r="V1" s="3">
        <v>16</v>
      </c>
      <c r="W1" s="3">
        <v>17</v>
      </c>
      <c r="X1" s="3">
        <v>18</v>
      </c>
      <c r="Y1" s="3">
        <v>19</v>
      </c>
      <c r="Z1" s="4"/>
    </row>
    <row r="2" spans="1:31" ht="24" thickBot="1" x14ac:dyDescent="0.3">
      <c r="A2" s="465"/>
      <c r="B2" s="466"/>
      <c r="C2" s="466"/>
      <c r="D2" s="466"/>
      <c r="E2" s="467"/>
      <c r="F2" s="1"/>
      <c r="G2" s="1"/>
      <c r="H2" s="356" t="s">
        <v>227</v>
      </c>
      <c r="I2" s="353" t="s">
        <v>228</v>
      </c>
      <c r="J2" s="5" t="s">
        <v>229</v>
      </c>
      <c r="K2" s="5" t="s">
        <v>167</v>
      </c>
      <c r="L2" s="5" t="s">
        <v>230</v>
      </c>
      <c r="M2" s="5" t="s">
        <v>231</v>
      </c>
      <c r="N2" s="5" t="s">
        <v>232</v>
      </c>
      <c r="O2" s="5" t="s">
        <v>233</v>
      </c>
      <c r="P2" s="5" t="s">
        <v>234</v>
      </c>
      <c r="Q2" s="5" t="s">
        <v>235</v>
      </c>
      <c r="R2" s="364" t="s">
        <v>236</v>
      </c>
      <c r="S2" s="364" t="s">
        <v>237</v>
      </c>
      <c r="T2" s="356" t="s">
        <v>238</v>
      </c>
      <c r="U2" s="230" t="s">
        <v>239</v>
      </c>
      <c r="V2" s="335" t="s">
        <v>240</v>
      </c>
      <c r="W2" s="230" t="s">
        <v>241</v>
      </c>
      <c r="X2" s="230" t="s">
        <v>242</v>
      </c>
      <c r="Y2" s="6" t="s">
        <v>243</v>
      </c>
      <c r="Z2" s="4"/>
    </row>
    <row r="3" spans="1:31" ht="104.25" customHeight="1" thickBot="1" x14ac:dyDescent="0.3">
      <c r="A3" s="7"/>
      <c r="B3" s="8" t="s">
        <v>0</v>
      </c>
      <c r="H3" s="386" t="s">
        <v>1</v>
      </c>
      <c r="I3" s="10" t="s">
        <v>2</v>
      </c>
      <c r="J3" s="386" t="s">
        <v>421</v>
      </c>
      <c r="K3" s="11" t="s">
        <v>165</v>
      </c>
      <c r="L3" s="11" t="s">
        <v>3</v>
      </c>
      <c r="M3" s="11" t="s">
        <v>4</v>
      </c>
      <c r="N3" s="135" t="s">
        <v>147</v>
      </c>
      <c r="O3" s="11" t="s">
        <v>5</v>
      </c>
      <c r="P3" s="12" t="s">
        <v>7</v>
      </c>
      <c r="Q3" s="11" t="s">
        <v>6</v>
      </c>
      <c r="R3" s="12" t="s">
        <v>150</v>
      </c>
      <c r="S3" s="235" t="s">
        <v>166</v>
      </c>
      <c r="T3" s="12" t="s">
        <v>8</v>
      </c>
      <c r="U3" s="11" t="s">
        <v>160</v>
      </c>
      <c r="V3" s="11" t="s">
        <v>151</v>
      </c>
      <c r="W3" s="11" t="s">
        <v>161</v>
      </c>
      <c r="X3" s="11" t="s">
        <v>9</v>
      </c>
      <c r="Y3" s="11" t="s">
        <v>152</v>
      </c>
      <c r="Z3" s="4"/>
    </row>
    <row r="4" spans="1:31" s="17" customFormat="1" ht="15.75" thickBot="1" x14ac:dyDescent="0.3">
      <c r="A4" s="13" t="s">
        <v>10</v>
      </c>
      <c r="B4" s="14" t="s">
        <v>11</v>
      </c>
      <c r="C4" s="14" t="s">
        <v>12</v>
      </c>
      <c r="D4" s="15" t="s">
        <v>13</v>
      </c>
      <c r="E4" s="16" t="s">
        <v>14</v>
      </c>
      <c r="H4" s="27"/>
      <c r="I4" s="18"/>
      <c r="J4" s="19"/>
      <c r="K4" s="19"/>
      <c r="L4" s="19"/>
      <c r="M4" s="468"/>
      <c r="O4" s="20"/>
      <c r="P4" s="19"/>
      <c r="Q4" s="19"/>
      <c r="R4" s="19"/>
      <c r="S4" s="474"/>
      <c r="T4" s="468"/>
      <c r="U4" s="19"/>
      <c r="V4" s="19"/>
      <c r="W4" s="471"/>
      <c r="X4" s="19"/>
    </row>
    <row r="5" spans="1:31" s="21" customFormat="1" ht="22.5" customHeight="1" thickBot="1" x14ac:dyDescent="0.3">
      <c r="A5" s="7"/>
      <c r="C5" s="22"/>
      <c r="D5" s="23"/>
      <c r="E5" s="24"/>
      <c r="H5" s="27"/>
      <c r="I5" s="18"/>
      <c r="J5" s="19"/>
      <c r="K5" s="19"/>
      <c r="L5" s="19"/>
      <c r="M5" s="469"/>
      <c r="N5" s="19"/>
      <c r="O5" s="20"/>
      <c r="P5" s="19"/>
      <c r="Q5" s="19"/>
      <c r="R5" s="19"/>
      <c r="S5" s="475"/>
      <c r="T5" s="469"/>
      <c r="U5" s="19"/>
      <c r="V5" s="19"/>
      <c r="W5" s="472"/>
      <c r="X5" s="19"/>
    </row>
    <row r="6" spans="1:31" s="21" customFormat="1" ht="21.75" thickBot="1" x14ac:dyDescent="0.3">
      <c r="A6" s="25" t="s">
        <v>15</v>
      </c>
      <c r="B6" s="26"/>
      <c r="D6" s="27"/>
      <c r="E6" s="28"/>
      <c r="H6" s="27"/>
      <c r="I6" s="18"/>
      <c r="J6" s="19"/>
      <c r="K6" s="19"/>
      <c r="L6" s="19"/>
      <c r="M6" s="469"/>
      <c r="N6" s="29"/>
      <c r="O6" s="30"/>
      <c r="P6" s="19"/>
      <c r="Q6" s="19"/>
      <c r="R6" s="19"/>
      <c r="S6" s="475"/>
      <c r="T6" s="469"/>
      <c r="U6" s="19"/>
      <c r="V6" s="19"/>
      <c r="W6" s="472"/>
      <c r="X6" s="19"/>
    </row>
    <row r="7" spans="1:31" s="21" customFormat="1" ht="15.75" thickBot="1" x14ac:dyDescent="0.3">
      <c r="A7" s="31"/>
      <c r="B7" s="32"/>
      <c r="C7" s="17"/>
      <c r="D7" s="27"/>
      <c r="E7" s="33"/>
      <c r="H7" s="27"/>
      <c r="I7" s="36" t="str">
        <f>_xlfn.IFNA(VLOOKUP(B7,$AB$8:$AE$37,4,FALSE),"")</f>
        <v/>
      </c>
      <c r="J7" s="19"/>
      <c r="K7" s="19"/>
      <c r="L7" s="19"/>
      <c r="M7" s="470"/>
      <c r="N7" s="19"/>
      <c r="O7" s="20"/>
      <c r="P7" s="19"/>
      <c r="Q7" s="19"/>
      <c r="R7" s="19"/>
      <c r="S7" s="476"/>
      <c r="T7" s="470"/>
      <c r="U7" s="19"/>
      <c r="V7" s="19"/>
      <c r="W7" s="473"/>
      <c r="X7" s="19"/>
    </row>
    <row r="8" spans="1:31" s="35" customFormat="1" x14ac:dyDescent="0.25">
      <c r="A8" s="166" t="s">
        <v>16</v>
      </c>
      <c r="B8" s="309" t="s">
        <v>191</v>
      </c>
      <c r="C8" s="309" t="s">
        <v>253</v>
      </c>
      <c r="D8" s="310">
        <v>1996</v>
      </c>
      <c r="E8" s="175">
        <f t="shared" ref="E8:E52" si="0">SUM(H8:X8)</f>
        <v>60</v>
      </c>
      <c r="H8" s="45">
        <v>30</v>
      </c>
      <c r="I8" s="36">
        <v>30</v>
      </c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AA8" s="35" t="str">
        <f t="shared" ref="AA8:AA37" si="1">VLOOKUP(AB8,$B$8:$B$52,1,FALSE)</f>
        <v>Cmunt Petr</v>
      </c>
      <c r="AB8" t="s">
        <v>191</v>
      </c>
      <c r="AC8" t="s">
        <v>300</v>
      </c>
      <c r="AD8" s="388">
        <v>1996</v>
      </c>
      <c r="AE8">
        <v>30</v>
      </c>
    </row>
    <row r="9" spans="1:31" s="35" customFormat="1" x14ac:dyDescent="0.25">
      <c r="A9" s="167" t="s">
        <v>17</v>
      </c>
      <c r="B9" s="329" t="s">
        <v>168</v>
      </c>
      <c r="C9" s="329" t="s">
        <v>222</v>
      </c>
      <c r="D9" s="308" t="s">
        <v>256</v>
      </c>
      <c r="E9" s="176">
        <f t="shared" si="0"/>
        <v>49</v>
      </c>
      <c r="H9" s="45">
        <v>27</v>
      </c>
      <c r="I9" s="36">
        <v>22</v>
      </c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AA9" s="35" t="str">
        <f t="shared" si="1"/>
        <v>Kačur Dan</v>
      </c>
      <c r="AB9" t="s">
        <v>301</v>
      </c>
      <c r="AC9" t="s">
        <v>149</v>
      </c>
      <c r="AD9" s="388">
        <v>2007</v>
      </c>
      <c r="AE9">
        <v>29</v>
      </c>
    </row>
    <row r="10" spans="1:31" s="35" customFormat="1" ht="15.75" thickBot="1" x14ac:dyDescent="0.3">
      <c r="A10" s="173" t="s">
        <v>18</v>
      </c>
      <c r="B10" s="389" t="s">
        <v>159</v>
      </c>
      <c r="C10" s="389" t="s">
        <v>148</v>
      </c>
      <c r="D10" s="390" t="s">
        <v>201</v>
      </c>
      <c r="E10" s="257">
        <f t="shared" si="0"/>
        <v>40</v>
      </c>
      <c r="H10" s="45">
        <v>22</v>
      </c>
      <c r="I10" s="36">
        <v>18</v>
      </c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AA10" s="35" t="str">
        <f t="shared" si="1"/>
        <v>Veselý Petr</v>
      </c>
      <c r="AB10" t="s">
        <v>302</v>
      </c>
      <c r="AC10" t="s">
        <v>303</v>
      </c>
      <c r="AD10" s="388">
        <v>1990</v>
      </c>
      <c r="AE10">
        <v>28</v>
      </c>
    </row>
    <row r="11" spans="1:31" s="35" customFormat="1" x14ac:dyDescent="0.25">
      <c r="A11" s="213" t="s">
        <v>20</v>
      </c>
      <c r="B11" s="165" t="s">
        <v>198</v>
      </c>
      <c r="C11" s="163" t="s">
        <v>199</v>
      </c>
      <c r="D11" s="164">
        <v>1997</v>
      </c>
      <c r="E11" s="246">
        <f t="shared" si="0"/>
        <v>39</v>
      </c>
      <c r="H11" s="45">
        <v>24</v>
      </c>
      <c r="I11" s="36">
        <v>15</v>
      </c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AA11" s="35" t="str">
        <f t="shared" si="1"/>
        <v>Horkulič Martin</v>
      </c>
      <c r="AB11" t="s">
        <v>304</v>
      </c>
      <c r="AC11" t="s">
        <v>305</v>
      </c>
      <c r="AD11" s="388">
        <v>1981</v>
      </c>
      <c r="AE11">
        <v>27</v>
      </c>
    </row>
    <row r="12" spans="1:31" s="35" customFormat="1" ht="15" customHeight="1" x14ac:dyDescent="0.25">
      <c r="A12" s="160" t="s">
        <v>21</v>
      </c>
      <c r="B12" s="158" t="s">
        <v>45</v>
      </c>
      <c r="C12" s="155" t="s">
        <v>154</v>
      </c>
      <c r="D12" s="141" t="s">
        <v>211</v>
      </c>
      <c r="E12" s="176">
        <f t="shared" si="0"/>
        <v>35</v>
      </c>
      <c r="H12" s="45">
        <v>21</v>
      </c>
      <c r="I12" s="36">
        <v>14</v>
      </c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AA12" s="35" t="str">
        <f t="shared" si="1"/>
        <v>Stuchlý Pavel</v>
      </c>
      <c r="AB12" t="s">
        <v>306</v>
      </c>
      <c r="AC12" t="s">
        <v>148</v>
      </c>
      <c r="AD12" s="388">
        <v>1990</v>
      </c>
      <c r="AE12">
        <v>26</v>
      </c>
    </row>
    <row r="13" spans="1:31" s="35" customFormat="1" x14ac:dyDescent="0.25">
      <c r="A13" s="174" t="s">
        <v>22</v>
      </c>
      <c r="B13" s="158" t="s">
        <v>182</v>
      </c>
      <c r="C13" s="155" t="s">
        <v>181</v>
      </c>
      <c r="D13" s="141" t="s">
        <v>208</v>
      </c>
      <c r="E13" s="176">
        <f t="shared" si="0"/>
        <v>34</v>
      </c>
      <c r="H13" s="45">
        <v>17</v>
      </c>
      <c r="I13" s="36">
        <v>17</v>
      </c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AA13" s="35" t="str">
        <f t="shared" si="1"/>
        <v>Gala Petr</v>
      </c>
      <c r="AB13" t="s">
        <v>307</v>
      </c>
      <c r="AC13" t="s">
        <v>149</v>
      </c>
      <c r="AD13" s="388">
        <v>2008</v>
      </c>
      <c r="AE13">
        <v>25</v>
      </c>
    </row>
    <row r="14" spans="1:31" s="35" customFormat="1" x14ac:dyDescent="0.25">
      <c r="A14" s="174" t="s">
        <v>23</v>
      </c>
      <c r="B14" s="158" t="s">
        <v>162</v>
      </c>
      <c r="C14" s="155" t="s">
        <v>146</v>
      </c>
      <c r="D14" s="141" t="s">
        <v>209</v>
      </c>
      <c r="E14" s="176">
        <f t="shared" si="0"/>
        <v>31</v>
      </c>
      <c r="H14" s="45">
        <v>20</v>
      </c>
      <c r="I14" s="36">
        <v>11</v>
      </c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AA14" s="35" t="str">
        <f t="shared" si="1"/>
        <v>Bartoš Dalibor</v>
      </c>
      <c r="AB14" t="s">
        <v>308</v>
      </c>
      <c r="AC14" t="s">
        <v>309</v>
      </c>
      <c r="AD14" s="388">
        <v>1975</v>
      </c>
      <c r="AE14">
        <v>24</v>
      </c>
    </row>
    <row r="15" spans="1:31" s="35" customFormat="1" x14ac:dyDescent="0.25">
      <c r="A15" s="174" t="s">
        <v>24</v>
      </c>
      <c r="B15" s="158" t="s">
        <v>318</v>
      </c>
      <c r="C15" s="155" t="s">
        <v>261</v>
      </c>
      <c r="D15" s="141">
        <v>1969</v>
      </c>
      <c r="E15" s="176">
        <f t="shared" si="0"/>
        <v>31</v>
      </c>
      <c r="H15" s="45">
        <v>18</v>
      </c>
      <c r="I15" s="36">
        <v>13</v>
      </c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AA15" s="35" t="str">
        <f t="shared" si="1"/>
        <v>Loškoski Antonio</v>
      </c>
      <c r="AB15" t="s">
        <v>310</v>
      </c>
      <c r="AC15" t="s">
        <v>144</v>
      </c>
      <c r="AD15" s="388">
        <v>1992</v>
      </c>
      <c r="AE15">
        <v>23</v>
      </c>
    </row>
    <row r="16" spans="1:31" s="35" customFormat="1" x14ac:dyDescent="0.25">
      <c r="A16" s="174" t="s">
        <v>25</v>
      </c>
      <c r="B16" s="158" t="s">
        <v>254</v>
      </c>
      <c r="C16" s="155" t="s">
        <v>34</v>
      </c>
      <c r="D16" s="141" t="s">
        <v>203</v>
      </c>
      <c r="E16" s="176">
        <f t="shared" si="0"/>
        <v>29</v>
      </c>
      <c r="H16" s="45">
        <v>29</v>
      </c>
      <c r="I16" s="36" t="s">
        <v>378</v>
      </c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AA16" s="35" t="str">
        <f t="shared" si="1"/>
        <v>Kala Jiří</v>
      </c>
      <c r="AB16" t="s">
        <v>168</v>
      </c>
      <c r="AC16" t="s">
        <v>222</v>
      </c>
      <c r="AD16" s="388">
        <v>1987</v>
      </c>
      <c r="AE16">
        <v>22</v>
      </c>
    </row>
    <row r="17" spans="1:31" s="35" customFormat="1" x14ac:dyDescent="0.25">
      <c r="A17" s="174" t="s">
        <v>27</v>
      </c>
      <c r="B17" s="158" t="s">
        <v>258</v>
      </c>
      <c r="C17" s="155" t="s">
        <v>259</v>
      </c>
      <c r="D17" s="141">
        <v>1980</v>
      </c>
      <c r="E17" s="176">
        <f t="shared" si="0"/>
        <v>29</v>
      </c>
      <c r="H17" s="45">
        <v>19</v>
      </c>
      <c r="I17" s="36">
        <v>10</v>
      </c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AA17" s="35" t="str">
        <f t="shared" si="1"/>
        <v>Václavík Jiří</v>
      </c>
      <c r="AB17" t="s">
        <v>311</v>
      </c>
      <c r="AC17" t="s">
        <v>312</v>
      </c>
      <c r="AD17" s="388">
        <v>1986</v>
      </c>
      <c r="AE17">
        <v>21</v>
      </c>
    </row>
    <row r="18" spans="1:31" s="35" customFormat="1" x14ac:dyDescent="0.25">
      <c r="A18" s="174" t="s">
        <v>28</v>
      </c>
      <c r="B18" s="158" t="s">
        <v>301</v>
      </c>
      <c r="C18" s="155" t="s">
        <v>149</v>
      </c>
      <c r="D18" s="141">
        <v>2007</v>
      </c>
      <c r="E18" s="176">
        <f t="shared" si="0"/>
        <v>29</v>
      </c>
      <c r="H18" s="45"/>
      <c r="I18" s="36">
        <v>29</v>
      </c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AA18" s="35" t="str">
        <f t="shared" si="1"/>
        <v>Filingr Čeněk</v>
      </c>
      <c r="AB18" t="s">
        <v>313</v>
      </c>
      <c r="AC18" t="s">
        <v>314</v>
      </c>
      <c r="AD18" s="388">
        <v>1961</v>
      </c>
      <c r="AE18">
        <v>20</v>
      </c>
    </row>
    <row r="19" spans="1:31" s="35" customFormat="1" x14ac:dyDescent="0.25">
      <c r="A19" s="174" t="s">
        <v>29</v>
      </c>
      <c r="B19" s="158" t="s">
        <v>19</v>
      </c>
      <c r="C19" s="155" t="s">
        <v>255</v>
      </c>
      <c r="D19" s="141" t="s">
        <v>215</v>
      </c>
      <c r="E19" s="176">
        <f t="shared" si="0"/>
        <v>28</v>
      </c>
      <c r="H19" s="45">
        <v>28</v>
      </c>
      <c r="I19" s="36" t="s">
        <v>378</v>
      </c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AA19" s="35" t="str">
        <f t="shared" si="1"/>
        <v>Klug Pavel</v>
      </c>
      <c r="AB19" t="s">
        <v>315</v>
      </c>
      <c r="AC19" t="s">
        <v>316</v>
      </c>
      <c r="AD19" s="388">
        <v>1995</v>
      </c>
      <c r="AE19">
        <v>19</v>
      </c>
    </row>
    <row r="20" spans="1:31" s="35" customFormat="1" x14ac:dyDescent="0.25">
      <c r="A20" s="174" t="s">
        <v>30</v>
      </c>
      <c r="B20" s="158" t="s">
        <v>302</v>
      </c>
      <c r="C20" s="155" t="s">
        <v>303</v>
      </c>
      <c r="D20" s="141">
        <v>1990</v>
      </c>
      <c r="E20" s="176">
        <f t="shared" si="0"/>
        <v>28</v>
      </c>
      <c r="H20" s="45"/>
      <c r="I20" s="36">
        <v>28</v>
      </c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AA20" s="35" t="str">
        <f t="shared" si="1"/>
        <v>Ptáček Michal</v>
      </c>
      <c r="AB20" t="s">
        <v>159</v>
      </c>
      <c r="AC20" t="s">
        <v>148</v>
      </c>
      <c r="AD20">
        <v>1985</v>
      </c>
      <c r="AE20">
        <v>18</v>
      </c>
    </row>
    <row r="21" spans="1:31" s="35" customFormat="1" x14ac:dyDescent="0.25">
      <c r="A21" s="174" t="s">
        <v>31</v>
      </c>
      <c r="B21" s="158" t="s">
        <v>304</v>
      </c>
      <c r="C21" s="155" t="s">
        <v>305</v>
      </c>
      <c r="D21" s="141">
        <v>1981</v>
      </c>
      <c r="E21" s="176">
        <f t="shared" si="0"/>
        <v>27</v>
      </c>
      <c r="H21" s="45"/>
      <c r="I21" s="36">
        <v>27</v>
      </c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AA21" s="35" t="str">
        <f t="shared" si="1"/>
        <v>Eliáš Lukáš</v>
      </c>
      <c r="AB21" t="s">
        <v>182</v>
      </c>
      <c r="AC21" t="s">
        <v>181</v>
      </c>
      <c r="AD21">
        <v>1980</v>
      </c>
      <c r="AE21">
        <v>17</v>
      </c>
    </row>
    <row r="22" spans="1:31" s="35" customFormat="1" x14ac:dyDescent="0.25">
      <c r="A22" s="174" t="s">
        <v>32</v>
      </c>
      <c r="B22" s="158" t="s">
        <v>257</v>
      </c>
      <c r="C22" s="201" t="s">
        <v>144</v>
      </c>
      <c r="D22" s="202">
        <v>1979</v>
      </c>
      <c r="E22" s="176">
        <f t="shared" si="0"/>
        <v>26</v>
      </c>
      <c r="H22" s="45">
        <v>26</v>
      </c>
      <c r="I22" s="36" t="s">
        <v>378</v>
      </c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AA22" s="35" t="str">
        <f t="shared" si="1"/>
        <v>Čuchal Petr</v>
      </c>
      <c r="AB22" t="s">
        <v>317</v>
      </c>
      <c r="AC22" t="s">
        <v>26</v>
      </c>
      <c r="AD22">
        <v>1980</v>
      </c>
      <c r="AE22">
        <v>16</v>
      </c>
    </row>
    <row r="23" spans="1:31" s="35" customFormat="1" x14ac:dyDescent="0.25">
      <c r="A23" s="174" t="s">
        <v>33</v>
      </c>
      <c r="B23" s="158" t="s">
        <v>306</v>
      </c>
      <c r="C23" s="155" t="s">
        <v>148</v>
      </c>
      <c r="D23" s="141">
        <v>1990</v>
      </c>
      <c r="E23" s="176">
        <f t="shared" si="0"/>
        <v>26</v>
      </c>
      <c r="H23" s="45"/>
      <c r="I23" s="36">
        <v>26</v>
      </c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AA23" s="35" t="str">
        <f t="shared" si="1"/>
        <v>Skuček Jan</v>
      </c>
      <c r="AB23" t="s">
        <v>198</v>
      </c>
      <c r="AC23" t="s">
        <v>199</v>
      </c>
      <c r="AD23">
        <v>1997</v>
      </c>
      <c r="AE23">
        <v>15</v>
      </c>
    </row>
    <row r="24" spans="1:31" s="35" customFormat="1" x14ac:dyDescent="0.25">
      <c r="A24" s="174" t="s">
        <v>35</v>
      </c>
      <c r="B24" s="158" t="s">
        <v>195</v>
      </c>
      <c r="C24" s="155" t="s">
        <v>148</v>
      </c>
      <c r="D24" s="141">
        <v>1982</v>
      </c>
      <c r="E24" s="176">
        <f t="shared" si="0"/>
        <v>25</v>
      </c>
      <c r="H24" s="45">
        <v>25</v>
      </c>
      <c r="I24" s="36" t="s">
        <v>378</v>
      </c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AA24" s="35" t="str">
        <f t="shared" si="1"/>
        <v>Vopat Milan</v>
      </c>
      <c r="AB24" t="s">
        <v>45</v>
      </c>
      <c r="AC24" t="s">
        <v>154</v>
      </c>
      <c r="AD24">
        <v>1961</v>
      </c>
      <c r="AE24">
        <v>14</v>
      </c>
    </row>
    <row r="25" spans="1:31" s="35" customFormat="1" x14ac:dyDescent="0.25">
      <c r="A25" s="174" t="s">
        <v>36</v>
      </c>
      <c r="B25" s="158" t="s">
        <v>307</v>
      </c>
      <c r="C25" s="155" t="s">
        <v>149</v>
      </c>
      <c r="D25" s="141">
        <v>2008</v>
      </c>
      <c r="E25" s="176">
        <f t="shared" si="0"/>
        <v>25</v>
      </c>
      <c r="H25" s="45"/>
      <c r="I25" s="36">
        <v>25</v>
      </c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AA25" s="35" t="str">
        <f t="shared" si="1"/>
        <v>Málek Luděk</v>
      </c>
      <c r="AB25" t="s">
        <v>318</v>
      </c>
      <c r="AC25" t="s">
        <v>261</v>
      </c>
      <c r="AD25">
        <v>1969</v>
      </c>
      <c r="AE25">
        <v>13</v>
      </c>
    </row>
    <row r="26" spans="1:31" s="35" customFormat="1" x14ac:dyDescent="0.25">
      <c r="A26" s="174" t="s">
        <v>37</v>
      </c>
      <c r="B26" s="158" t="s">
        <v>308</v>
      </c>
      <c r="C26" s="155" t="s">
        <v>309</v>
      </c>
      <c r="D26" s="141">
        <v>1975</v>
      </c>
      <c r="E26" s="176">
        <f t="shared" si="0"/>
        <v>24</v>
      </c>
      <c r="H26" s="45"/>
      <c r="I26" s="36">
        <v>24</v>
      </c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AA26" s="35" t="str">
        <f t="shared" si="1"/>
        <v>Hellier Bruce</v>
      </c>
      <c r="AB26" t="s">
        <v>319</v>
      </c>
      <c r="AC26" t="s">
        <v>320</v>
      </c>
      <c r="AD26">
        <v>2008</v>
      </c>
      <c r="AE26">
        <v>12</v>
      </c>
    </row>
    <row r="27" spans="1:31" s="35" customFormat="1" x14ac:dyDescent="0.25">
      <c r="A27" s="174" t="s">
        <v>38</v>
      </c>
      <c r="B27" s="158" t="s">
        <v>153</v>
      </c>
      <c r="C27" s="155" t="s">
        <v>199</v>
      </c>
      <c r="D27" s="141" t="s">
        <v>209</v>
      </c>
      <c r="E27" s="176">
        <f t="shared" si="0"/>
        <v>23</v>
      </c>
      <c r="H27" s="45">
        <v>23</v>
      </c>
      <c r="I27" s="36" t="s">
        <v>378</v>
      </c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AA27" s="35" t="str">
        <f t="shared" si="1"/>
        <v>Kváš Josef</v>
      </c>
      <c r="AB27" t="s">
        <v>162</v>
      </c>
      <c r="AC27" t="s">
        <v>321</v>
      </c>
      <c r="AD27">
        <v>1982</v>
      </c>
      <c r="AE27">
        <v>11</v>
      </c>
    </row>
    <row r="28" spans="1:31" s="35" customFormat="1" x14ac:dyDescent="0.25">
      <c r="A28" s="174" t="s">
        <v>39</v>
      </c>
      <c r="B28" s="158" t="s">
        <v>310</v>
      </c>
      <c r="C28" s="155" t="s">
        <v>144</v>
      </c>
      <c r="D28" s="141">
        <v>1992</v>
      </c>
      <c r="E28" s="176">
        <f t="shared" si="0"/>
        <v>23</v>
      </c>
      <c r="H28" s="45"/>
      <c r="I28" s="36">
        <v>23</v>
      </c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AA28" s="35" t="str">
        <f t="shared" si="1"/>
        <v>Richter Igor</v>
      </c>
      <c r="AB28" t="s">
        <v>258</v>
      </c>
      <c r="AC28" t="s">
        <v>320</v>
      </c>
      <c r="AD28">
        <v>1980</v>
      </c>
      <c r="AE28">
        <v>10</v>
      </c>
    </row>
    <row r="29" spans="1:31" s="35" customFormat="1" x14ac:dyDescent="0.25">
      <c r="A29" s="174" t="s">
        <v>40</v>
      </c>
      <c r="B29" s="158" t="s">
        <v>262</v>
      </c>
      <c r="C29" s="155" t="s">
        <v>263</v>
      </c>
      <c r="D29" s="141" t="s">
        <v>218</v>
      </c>
      <c r="E29" s="176">
        <f t="shared" si="0"/>
        <v>22</v>
      </c>
      <c r="H29" s="45">
        <v>13</v>
      </c>
      <c r="I29" s="36">
        <v>9</v>
      </c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AA29" s="35" t="str">
        <f t="shared" si="1"/>
        <v>Čapek Lubomír</v>
      </c>
      <c r="AB29" t="s">
        <v>262</v>
      </c>
      <c r="AC29" t="s">
        <v>322</v>
      </c>
      <c r="AD29">
        <v>1974</v>
      </c>
      <c r="AE29">
        <v>9</v>
      </c>
    </row>
    <row r="30" spans="1:31" s="35" customFormat="1" x14ac:dyDescent="0.25">
      <c r="A30" s="174" t="s">
        <v>41</v>
      </c>
      <c r="B30" s="158" t="s">
        <v>311</v>
      </c>
      <c r="C30" s="155" t="s">
        <v>312</v>
      </c>
      <c r="D30" s="141">
        <v>1986</v>
      </c>
      <c r="E30" s="176">
        <f t="shared" si="0"/>
        <v>21</v>
      </c>
      <c r="H30" s="45"/>
      <c r="I30" s="36">
        <v>21</v>
      </c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AA30" s="35" t="str">
        <f t="shared" si="1"/>
        <v>Watzke Petr</v>
      </c>
      <c r="AB30" t="s">
        <v>323</v>
      </c>
      <c r="AC30" t="s">
        <v>181</v>
      </c>
      <c r="AD30">
        <v>1966</v>
      </c>
      <c r="AE30">
        <v>8</v>
      </c>
    </row>
    <row r="31" spans="1:31" s="35" customFormat="1" x14ac:dyDescent="0.25">
      <c r="A31" s="174" t="s">
        <v>42</v>
      </c>
      <c r="B31" s="158" t="s">
        <v>313</v>
      </c>
      <c r="C31" s="155" t="s">
        <v>314</v>
      </c>
      <c r="D31" s="141">
        <v>1961</v>
      </c>
      <c r="E31" s="176">
        <f t="shared" si="0"/>
        <v>20</v>
      </c>
      <c r="H31" s="45"/>
      <c r="I31" s="36">
        <v>20</v>
      </c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AA31" s="35" t="str">
        <f t="shared" si="1"/>
        <v>Kadlec Michal</v>
      </c>
      <c r="AB31" t="s">
        <v>185</v>
      </c>
      <c r="AC31" t="s">
        <v>186</v>
      </c>
      <c r="AD31">
        <v>1979</v>
      </c>
      <c r="AE31">
        <v>7</v>
      </c>
    </row>
    <row r="32" spans="1:31" s="35" customFormat="1" x14ac:dyDescent="0.25">
      <c r="A32" s="174" t="s">
        <v>43</v>
      </c>
      <c r="B32" s="158" t="s">
        <v>315</v>
      </c>
      <c r="C32" s="155" t="s">
        <v>316</v>
      </c>
      <c r="D32" s="141">
        <v>1995</v>
      </c>
      <c r="E32" s="176">
        <f t="shared" si="0"/>
        <v>19</v>
      </c>
      <c r="H32" s="45"/>
      <c r="I32" s="36">
        <v>19</v>
      </c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AA32" s="35" t="str">
        <f t="shared" si="1"/>
        <v>Hosnedl Martin</v>
      </c>
      <c r="AB32" t="s">
        <v>324</v>
      </c>
      <c r="AC32" t="s">
        <v>325</v>
      </c>
      <c r="AD32">
        <v>1978</v>
      </c>
      <c r="AE32">
        <v>6</v>
      </c>
    </row>
    <row r="33" spans="1:31" s="35" customFormat="1" x14ac:dyDescent="0.25">
      <c r="A33" s="174" t="s">
        <v>44</v>
      </c>
      <c r="B33" s="158" t="s">
        <v>264</v>
      </c>
      <c r="C33" s="155" t="s">
        <v>265</v>
      </c>
      <c r="D33" s="141">
        <v>1970</v>
      </c>
      <c r="E33" s="176">
        <f t="shared" si="0"/>
        <v>17</v>
      </c>
      <c r="H33" s="45">
        <v>12</v>
      </c>
      <c r="I33" s="36">
        <v>5</v>
      </c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AA33" s="35" t="str">
        <f t="shared" si="1"/>
        <v>Prokeš Dušan</v>
      </c>
      <c r="AB33" t="s">
        <v>264</v>
      </c>
      <c r="AC33" t="s">
        <v>265</v>
      </c>
      <c r="AD33">
        <v>1970</v>
      </c>
      <c r="AE33">
        <v>5</v>
      </c>
    </row>
    <row r="34" spans="1:31" s="35" customFormat="1" x14ac:dyDescent="0.25">
      <c r="A34" s="174" t="s">
        <v>46</v>
      </c>
      <c r="B34" s="158" t="s">
        <v>173</v>
      </c>
      <c r="C34" s="155" t="s">
        <v>172</v>
      </c>
      <c r="D34" s="141">
        <v>1993</v>
      </c>
      <c r="E34" s="176">
        <f t="shared" si="0"/>
        <v>16</v>
      </c>
      <c r="H34" s="45">
        <v>16</v>
      </c>
      <c r="I34" s="36" t="s">
        <v>378</v>
      </c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AA34" s="35" t="str">
        <f t="shared" si="1"/>
        <v>Skokan Jan</v>
      </c>
      <c r="AB34" t="s">
        <v>175</v>
      </c>
      <c r="AC34" t="s">
        <v>269</v>
      </c>
      <c r="AD34">
        <v>2008</v>
      </c>
      <c r="AE34">
        <v>4</v>
      </c>
    </row>
    <row r="35" spans="1:31" s="35" customFormat="1" x14ac:dyDescent="0.25">
      <c r="A35" s="174" t="s">
        <v>47</v>
      </c>
      <c r="B35" s="158" t="s">
        <v>317</v>
      </c>
      <c r="C35" s="155" t="s">
        <v>26</v>
      </c>
      <c r="D35" s="141">
        <v>1980</v>
      </c>
      <c r="E35" s="176">
        <f t="shared" si="0"/>
        <v>16</v>
      </c>
      <c r="H35" s="45"/>
      <c r="I35" s="36">
        <v>16</v>
      </c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AA35" s="35" t="str">
        <f t="shared" si="1"/>
        <v>Mrázková Linda</v>
      </c>
      <c r="AB35" t="s">
        <v>326</v>
      </c>
      <c r="AC35" t="s">
        <v>327</v>
      </c>
      <c r="AD35">
        <v>1980</v>
      </c>
      <c r="AE35">
        <v>3</v>
      </c>
    </row>
    <row r="36" spans="1:31" s="35" customFormat="1" x14ac:dyDescent="0.25">
      <c r="A36" s="174" t="s">
        <v>48</v>
      </c>
      <c r="B36" s="158" t="s">
        <v>187</v>
      </c>
      <c r="C36" s="155" t="s">
        <v>199</v>
      </c>
      <c r="D36" s="141" t="s">
        <v>216</v>
      </c>
      <c r="E36" s="176">
        <f t="shared" si="0"/>
        <v>15</v>
      </c>
      <c r="H36" s="45">
        <v>15</v>
      </c>
      <c r="I36" s="36" t="s">
        <v>378</v>
      </c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AA36" s="35" t="str">
        <f t="shared" si="1"/>
        <v>Svoboda Ondřej</v>
      </c>
      <c r="AB36" t="s">
        <v>171</v>
      </c>
      <c r="AC36" t="s">
        <v>328</v>
      </c>
      <c r="AD36">
        <v>1985</v>
      </c>
      <c r="AE36">
        <v>2</v>
      </c>
    </row>
    <row r="37" spans="1:31" s="35" customFormat="1" x14ac:dyDescent="0.25">
      <c r="A37" s="174" t="s">
        <v>49</v>
      </c>
      <c r="B37" s="158" t="s">
        <v>183</v>
      </c>
      <c r="C37" s="155" t="s">
        <v>184</v>
      </c>
      <c r="D37" s="141" t="s">
        <v>214</v>
      </c>
      <c r="E37" s="176">
        <f t="shared" si="0"/>
        <v>14</v>
      </c>
      <c r="H37" s="45">
        <v>14</v>
      </c>
      <c r="I37" s="36" t="s">
        <v>378</v>
      </c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AA37" s="35" t="str">
        <f t="shared" si="1"/>
        <v>Tajč Jan</v>
      </c>
      <c r="AB37" t="s">
        <v>170</v>
      </c>
      <c r="AC37" t="s">
        <v>329</v>
      </c>
      <c r="AD37">
        <v>1968</v>
      </c>
      <c r="AE37">
        <v>1</v>
      </c>
    </row>
    <row r="38" spans="1:31" s="35" customFormat="1" x14ac:dyDescent="0.25">
      <c r="A38" s="174" t="s">
        <v>50</v>
      </c>
      <c r="B38" s="158" t="s">
        <v>171</v>
      </c>
      <c r="C38" s="155"/>
      <c r="D38" s="141">
        <v>1985</v>
      </c>
      <c r="E38" s="176">
        <f t="shared" si="0"/>
        <v>13</v>
      </c>
      <c r="H38" s="45">
        <v>11</v>
      </c>
      <c r="I38" s="36">
        <v>2</v>
      </c>
      <c r="J38" s="37"/>
      <c r="K38" s="37"/>
      <c r="L38" s="37"/>
      <c r="M38" s="37"/>
      <c r="N38" s="37"/>
      <c r="O38" s="37"/>
      <c r="P38" s="37"/>
      <c r="Q38" s="49"/>
      <c r="R38" s="49"/>
      <c r="S38" s="49"/>
      <c r="T38" s="37"/>
      <c r="U38" s="37"/>
      <c r="V38" s="37"/>
      <c r="W38" s="37"/>
      <c r="X38" s="37"/>
      <c r="AB38"/>
      <c r="AC38"/>
      <c r="AD38"/>
    </row>
    <row r="39" spans="1:31" s="35" customFormat="1" x14ac:dyDescent="0.25">
      <c r="A39" s="174" t="s">
        <v>51</v>
      </c>
      <c r="B39" s="158" t="s">
        <v>319</v>
      </c>
      <c r="C39" s="155" t="s">
        <v>320</v>
      </c>
      <c r="D39" s="141">
        <v>2008</v>
      </c>
      <c r="E39" s="176">
        <f t="shared" si="0"/>
        <v>12</v>
      </c>
      <c r="H39" s="45"/>
      <c r="I39" s="36">
        <v>12</v>
      </c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AB39"/>
      <c r="AC39"/>
      <c r="AD39"/>
    </row>
    <row r="40" spans="1:31" s="35" customFormat="1" x14ac:dyDescent="0.25">
      <c r="A40" s="174" t="s">
        <v>52</v>
      </c>
      <c r="B40" s="158" t="s">
        <v>185</v>
      </c>
      <c r="C40" s="155" t="s">
        <v>186</v>
      </c>
      <c r="D40" s="141" t="s">
        <v>205</v>
      </c>
      <c r="E40" s="176">
        <f t="shared" si="0"/>
        <v>11</v>
      </c>
      <c r="H40" s="45">
        <v>4</v>
      </c>
      <c r="I40" s="36">
        <v>7</v>
      </c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AB40"/>
      <c r="AC40"/>
      <c r="AD40"/>
    </row>
    <row r="41" spans="1:31" s="35" customFormat="1" x14ac:dyDescent="0.25">
      <c r="A41" s="174" t="s">
        <v>53</v>
      </c>
      <c r="B41" s="158" t="s">
        <v>174</v>
      </c>
      <c r="C41" s="155" t="s">
        <v>144</v>
      </c>
      <c r="D41" s="141" t="s">
        <v>202</v>
      </c>
      <c r="E41" s="176">
        <f t="shared" si="0"/>
        <v>10</v>
      </c>
      <c r="H41" s="45">
        <v>10</v>
      </c>
      <c r="I41" s="36" t="s">
        <v>378</v>
      </c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AB41"/>
      <c r="AC41"/>
      <c r="AD41"/>
    </row>
    <row r="42" spans="1:31" s="35" customFormat="1" x14ac:dyDescent="0.25">
      <c r="A42" s="174" t="s">
        <v>54</v>
      </c>
      <c r="B42" s="158" t="s">
        <v>170</v>
      </c>
      <c r="C42" s="155" t="s">
        <v>169</v>
      </c>
      <c r="D42" s="141" t="s">
        <v>210</v>
      </c>
      <c r="E42" s="176">
        <f t="shared" si="0"/>
        <v>10</v>
      </c>
      <c r="H42" s="45">
        <v>9</v>
      </c>
      <c r="I42" s="36">
        <v>1</v>
      </c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AB42"/>
      <c r="AC42"/>
      <c r="AD42"/>
    </row>
    <row r="43" spans="1:31" s="35" customFormat="1" x14ac:dyDescent="0.25">
      <c r="A43" s="174" t="s">
        <v>55</v>
      </c>
      <c r="B43" s="158" t="s">
        <v>175</v>
      </c>
      <c r="C43" s="155" t="s">
        <v>269</v>
      </c>
      <c r="D43" s="141">
        <v>2008</v>
      </c>
      <c r="E43" s="176">
        <f t="shared" si="0"/>
        <v>9</v>
      </c>
      <c r="H43" s="45">
        <v>5</v>
      </c>
      <c r="I43" s="36">
        <v>4</v>
      </c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AB43"/>
      <c r="AC43"/>
      <c r="AD43"/>
    </row>
    <row r="44" spans="1:31" s="35" customFormat="1" x14ac:dyDescent="0.25">
      <c r="A44" s="174" t="s">
        <v>56</v>
      </c>
      <c r="B44" s="158" t="s">
        <v>323</v>
      </c>
      <c r="C44" s="155" t="s">
        <v>181</v>
      </c>
      <c r="D44" s="141">
        <v>1966</v>
      </c>
      <c r="E44" s="176">
        <f t="shared" si="0"/>
        <v>8</v>
      </c>
      <c r="H44" s="45"/>
      <c r="I44" s="36">
        <v>8</v>
      </c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AB44"/>
      <c r="AC44"/>
      <c r="AD44"/>
    </row>
    <row r="45" spans="1:31" s="35" customFormat="1" x14ac:dyDescent="0.25">
      <c r="A45" s="174" t="s">
        <v>57</v>
      </c>
      <c r="B45" s="158" t="s">
        <v>267</v>
      </c>
      <c r="C45" s="155" t="s">
        <v>259</v>
      </c>
      <c r="D45" s="141" t="s">
        <v>218</v>
      </c>
      <c r="E45" s="176">
        <f t="shared" si="0"/>
        <v>8</v>
      </c>
      <c r="H45" s="45">
        <v>8</v>
      </c>
      <c r="I45" s="36" t="s">
        <v>378</v>
      </c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AB45"/>
      <c r="AC45"/>
      <c r="AD45"/>
    </row>
    <row r="46" spans="1:31" s="35" customFormat="1" x14ac:dyDescent="0.25">
      <c r="A46" s="174" t="s">
        <v>58</v>
      </c>
      <c r="B46" s="158" t="s">
        <v>268</v>
      </c>
      <c r="C46" s="155"/>
      <c r="D46" s="141">
        <v>1986</v>
      </c>
      <c r="E46" s="176">
        <f t="shared" si="0"/>
        <v>7</v>
      </c>
      <c r="H46" s="45">
        <v>7</v>
      </c>
      <c r="I46" s="36" t="s">
        <v>378</v>
      </c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AB46"/>
      <c r="AC46"/>
      <c r="AD46"/>
    </row>
    <row r="47" spans="1:31" s="35" customFormat="1" x14ac:dyDescent="0.25">
      <c r="A47" s="174" t="s">
        <v>59</v>
      </c>
      <c r="B47" s="158" t="s">
        <v>324</v>
      </c>
      <c r="C47" s="155" t="s">
        <v>325</v>
      </c>
      <c r="D47" s="141">
        <v>1978</v>
      </c>
      <c r="E47" s="176">
        <f t="shared" si="0"/>
        <v>6</v>
      </c>
      <c r="H47" s="45"/>
      <c r="I47" s="36">
        <v>6</v>
      </c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AB47"/>
      <c r="AC47"/>
      <c r="AD47"/>
    </row>
    <row r="48" spans="1:31" s="35" customFormat="1" x14ac:dyDescent="0.25">
      <c r="A48" s="174" t="s">
        <v>60</v>
      </c>
      <c r="B48" s="158" t="s">
        <v>188</v>
      </c>
      <c r="C48" s="155" t="s">
        <v>189</v>
      </c>
      <c r="D48" s="141" t="s">
        <v>213</v>
      </c>
      <c r="E48" s="176">
        <f t="shared" si="0"/>
        <v>6</v>
      </c>
      <c r="H48" s="45">
        <v>6</v>
      </c>
      <c r="I48" s="36" t="s">
        <v>378</v>
      </c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AB48"/>
      <c r="AC48"/>
      <c r="AD48"/>
    </row>
    <row r="49" spans="1:31" s="35" customFormat="1" x14ac:dyDescent="0.25">
      <c r="A49" s="174" t="s">
        <v>61</v>
      </c>
      <c r="B49" s="158" t="s">
        <v>326</v>
      </c>
      <c r="C49" s="155" t="s">
        <v>327</v>
      </c>
      <c r="D49" s="141">
        <v>1980</v>
      </c>
      <c r="E49" s="176">
        <f t="shared" si="0"/>
        <v>3</v>
      </c>
      <c r="H49" s="45"/>
      <c r="I49" s="36">
        <v>3</v>
      </c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AB49"/>
      <c r="AC49"/>
      <c r="AD49"/>
    </row>
    <row r="50" spans="1:31" s="35" customFormat="1" x14ac:dyDescent="0.25">
      <c r="A50" s="174" t="s">
        <v>62</v>
      </c>
      <c r="B50" s="158" t="s">
        <v>197</v>
      </c>
      <c r="C50" s="155" t="s">
        <v>207</v>
      </c>
      <c r="D50" s="141">
        <v>1980</v>
      </c>
      <c r="E50" s="176">
        <f t="shared" si="0"/>
        <v>3</v>
      </c>
      <c r="H50" s="45">
        <v>3</v>
      </c>
      <c r="I50" s="36" t="s">
        <v>378</v>
      </c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AB50"/>
      <c r="AC50"/>
      <c r="AD50"/>
    </row>
    <row r="51" spans="1:31" s="35" customFormat="1" ht="15" customHeight="1" x14ac:dyDescent="0.25">
      <c r="A51" s="174" t="s">
        <v>63</v>
      </c>
      <c r="B51" s="158" t="s">
        <v>220</v>
      </c>
      <c r="C51" s="155" t="s">
        <v>148</v>
      </c>
      <c r="D51" s="141">
        <v>1979</v>
      </c>
      <c r="E51" s="176">
        <f t="shared" si="0"/>
        <v>2</v>
      </c>
      <c r="H51" s="45">
        <v>2</v>
      </c>
      <c r="I51" s="36" t="s">
        <v>378</v>
      </c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AB51"/>
      <c r="AC51"/>
      <c r="AD51"/>
    </row>
    <row r="52" spans="1:31" s="35" customFormat="1" x14ac:dyDescent="0.25">
      <c r="A52" s="174" t="s">
        <v>64</v>
      </c>
      <c r="B52" s="158" t="s">
        <v>176</v>
      </c>
      <c r="C52" s="155" t="s">
        <v>149</v>
      </c>
      <c r="D52" s="141" t="s">
        <v>203</v>
      </c>
      <c r="E52" s="176">
        <f t="shared" si="0"/>
        <v>1</v>
      </c>
      <c r="H52" s="45">
        <v>1</v>
      </c>
      <c r="I52" s="36" t="s">
        <v>378</v>
      </c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AB52"/>
      <c r="AC52"/>
      <c r="AD52"/>
    </row>
    <row r="53" spans="1:31" s="35" customFormat="1" x14ac:dyDescent="0.25">
      <c r="A53" s="65"/>
      <c r="B53" s="392"/>
      <c r="C53" s="391"/>
      <c r="D53" s="66"/>
      <c r="E53" s="67"/>
      <c r="H53" s="79"/>
      <c r="I53" s="68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</row>
    <row r="54" spans="1:31" s="35" customFormat="1" x14ac:dyDescent="0.25">
      <c r="A54" s="69"/>
      <c r="B54" s="70"/>
      <c r="C54" s="70"/>
      <c r="D54" s="71"/>
      <c r="E54" s="67"/>
      <c r="H54" s="79"/>
      <c r="I54" s="68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</row>
    <row r="55" spans="1:31" s="35" customFormat="1" ht="21.75" thickBot="1" x14ac:dyDescent="0.3">
      <c r="A55" s="439" t="s">
        <v>244</v>
      </c>
      <c r="B55" s="440"/>
      <c r="C55" s="440"/>
      <c r="D55" s="441"/>
      <c r="E55" s="442"/>
      <c r="H55" s="79"/>
      <c r="I55" s="36" t="str">
        <f>_xlfn.IFNA(VLOOKUP(B55,$AB$56:$AE$63,4,FALSE),"")</f>
        <v/>
      </c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</row>
    <row r="56" spans="1:31" s="35" customFormat="1" ht="15" customHeight="1" x14ac:dyDescent="0.25">
      <c r="A56" s="261" t="s">
        <v>16</v>
      </c>
      <c r="B56" s="262" t="s">
        <v>175</v>
      </c>
      <c r="C56" s="331" t="s">
        <v>269</v>
      </c>
      <c r="D56" s="332">
        <v>2008</v>
      </c>
      <c r="E56" s="175">
        <f t="shared" ref="E56:E66" si="2">SUM(H56:X56)</f>
        <v>16</v>
      </c>
      <c r="H56" s="45">
        <v>9</v>
      </c>
      <c r="I56" s="36">
        <v>7</v>
      </c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AA56" s="35" t="str">
        <f>VLOOKUP(AB56,$B$56:$B$66,1,FALSE)</f>
        <v>Kačur Dan</v>
      </c>
      <c r="AB56" t="s">
        <v>301</v>
      </c>
      <c r="AC56" t="s">
        <v>149</v>
      </c>
      <c r="AD56" s="388">
        <v>2007</v>
      </c>
      <c r="AE56">
        <v>10</v>
      </c>
    </row>
    <row r="57" spans="1:31" s="35" customFormat="1" x14ac:dyDescent="0.25">
      <c r="A57" s="263" t="s">
        <v>17</v>
      </c>
      <c r="B57" s="294" t="s">
        <v>270</v>
      </c>
      <c r="C57" s="311" t="s">
        <v>259</v>
      </c>
      <c r="D57" s="312" t="s">
        <v>219</v>
      </c>
      <c r="E57" s="176">
        <f t="shared" si="2"/>
        <v>11</v>
      </c>
      <c r="H57" s="45">
        <v>8</v>
      </c>
      <c r="I57" s="36">
        <v>3</v>
      </c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AA57" s="35" t="str">
        <f t="shared" ref="AA57:AA63" si="3">VLOOKUP(AB57,$B$56:$B$66,1,FALSE)</f>
        <v>Gala Petr</v>
      </c>
      <c r="AB57" t="s">
        <v>307</v>
      </c>
      <c r="AC57" t="s">
        <v>149</v>
      </c>
      <c r="AD57" s="388">
        <v>2008</v>
      </c>
      <c r="AE57">
        <v>9</v>
      </c>
    </row>
    <row r="58" spans="1:31" s="35" customFormat="1" ht="15.75" thickBot="1" x14ac:dyDescent="0.3">
      <c r="A58" s="367" t="s">
        <v>18</v>
      </c>
      <c r="B58" s="394" t="s">
        <v>187</v>
      </c>
      <c r="C58" s="395" t="s">
        <v>199</v>
      </c>
      <c r="D58" s="396" t="s">
        <v>216</v>
      </c>
      <c r="E58" s="257">
        <f t="shared" si="2"/>
        <v>10</v>
      </c>
      <c r="H58" s="45">
        <v>10</v>
      </c>
      <c r="I58" s="36" t="s">
        <v>378</v>
      </c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AA58" s="35" t="str">
        <f t="shared" si="3"/>
        <v>Hellier Bruce</v>
      </c>
      <c r="AB58" t="s">
        <v>319</v>
      </c>
      <c r="AC58" t="s">
        <v>320</v>
      </c>
      <c r="AD58">
        <v>2008</v>
      </c>
      <c r="AE58">
        <v>8</v>
      </c>
    </row>
    <row r="59" spans="1:31" s="35" customFormat="1" x14ac:dyDescent="0.25">
      <c r="A59" s="213" t="s">
        <v>20</v>
      </c>
      <c r="B59" s="197" t="s">
        <v>301</v>
      </c>
      <c r="C59" s="198" t="s">
        <v>149</v>
      </c>
      <c r="D59" s="199">
        <v>2007</v>
      </c>
      <c r="E59" s="246">
        <f t="shared" si="2"/>
        <v>10</v>
      </c>
      <c r="H59" s="45"/>
      <c r="I59" s="36">
        <v>10</v>
      </c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AA59" s="35" t="str">
        <f t="shared" si="3"/>
        <v>Skokan Jan</v>
      </c>
      <c r="AB59" t="s">
        <v>175</v>
      </c>
      <c r="AC59" t="s">
        <v>269</v>
      </c>
      <c r="AD59">
        <v>2008</v>
      </c>
      <c r="AE59">
        <v>7</v>
      </c>
    </row>
    <row r="60" spans="1:31" s="35" customFormat="1" x14ac:dyDescent="0.25">
      <c r="A60" s="160" t="s">
        <v>21</v>
      </c>
      <c r="B60" s="185" t="s">
        <v>307</v>
      </c>
      <c r="C60" s="186" t="s">
        <v>149</v>
      </c>
      <c r="D60" s="187">
        <v>2008</v>
      </c>
      <c r="E60" s="176">
        <f t="shared" si="2"/>
        <v>9</v>
      </c>
      <c r="H60" s="45"/>
      <c r="I60" s="36">
        <v>9</v>
      </c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AA60" s="35" t="str">
        <f t="shared" si="3"/>
        <v>Kačur Radim</v>
      </c>
      <c r="AB60" t="s">
        <v>331</v>
      </c>
      <c r="AC60" t="s">
        <v>149</v>
      </c>
      <c r="AD60">
        <v>2008</v>
      </c>
      <c r="AE60">
        <v>6</v>
      </c>
    </row>
    <row r="61" spans="1:31" s="35" customFormat="1" x14ac:dyDescent="0.25">
      <c r="A61" s="160" t="s">
        <v>22</v>
      </c>
      <c r="B61" s="185" t="s">
        <v>319</v>
      </c>
      <c r="C61" s="186" t="s">
        <v>320</v>
      </c>
      <c r="D61" s="187">
        <v>2008</v>
      </c>
      <c r="E61" s="176">
        <f t="shared" si="2"/>
        <v>8</v>
      </c>
      <c r="H61" s="45"/>
      <c r="I61" s="36">
        <v>8</v>
      </c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AA61" s="35" t="str">
        <f t="shared" si="3"/>
        <v>Šimon František</v>
      </c>
      <c r="AB61" t="s">
        <v>332</v>
      </c>
      <c r="AC61" t="s">
        <v>320</v>
      </c>
      <c r="AD61">
        <v>2008</v>
      </c>
      <c r="AE61" s="35">
        <v>5</v>
      </c>
    </row>
    <row r="62" spans="1:31" s="35" customFormat="1" x14ac:dyDescent="0.25">
      <c r="A62" s="160" t="s">
        <v>23</v>
      </c>
      <c r="B62" s="185" t="s">
        <v>177</v>
      </c>
      <c r="C62" s="186" t="s">
        <v>199</v>
      </c>
      <c r="D62" s="187">
        <v>2008</v>
      </c>
      <c r="E62" s="176">
        <f t="shared" si="2"/>
        <v>7</v>
      </c>
      <c r="H62" s="45">
        <v>7</v>
      </c>
      <c r="I62" s="36" t="s">
        <v>378</v>
      </c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AA62" s="35" t="str">
        <f t="shared" si="3"/>
        <v>Malý Václav</v>
      </c>
      <c r="AB62" t="s">
        <v>330</v>
      </c>
      <c r="AC62" t="s">
        <v>321</v>
      </c>
      <c r="AD62">
        <v>2005</v>
      </c>
      <c r="AE62" s="35">
        <v>4</v>
      </c>
    </row>
    <row r="63" spans="1:31" s="35" customFormat="1" x14ac:dyDescent="0.25">
      <c r="A63" s="160" t="s">
        <v>24</v>
      </c>
      <c r="B63" s="185" t="s">
        <v>331</v>
      </c>
      <c r="C63" s="186" t="s">
        <v>149</v>
      </c>
      <c r="D63" s="187">
        <v>2008</v>
      </c>
      <c r="E63" s="176">
        <f t="shared" si="2"/>
        <v>6</v>
      </c>
      <c r="H63" s="45"/>
      <c r="I63" s="36">
        <v>6</v>
      </c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AA63" s="35" t="str">
        <f t="shared" si="3"/>
        <v>Richter Ilja</v>
      </c>
      <c r="AB63" t="s">
        <v>270</v>
      </c>
      <c r="AC63" t="s">
        <v>320</v>
      </c>
      <c r="AD63">
        <v>2010</v>
      </c>
      <c r="AE63" s="35">
        <v>3</v>
      </c>
    </row>
    <row r="64" spans="1:31" s="35" customFormat="1" x14ac:dyDescent="0.25">
      <c r="A64" s="160" t="s">
        <v>25</v>
      </c>
      <c r="B64" s="185" t="s">
        <v>225</v>
      </c>
      <c r="C64" s="186" t="s">
        <v>271</v>
      </c>
      <c r="D64" s="187">
        <v>2010</v>
      </c>
      <c r="E64" s="176">
        <f t="shared" si="2"/>
        <v>6</v>
      </c>
      <c r="H64" s="45">
        <v>6</v>
      </c>
      <c r="I64" s="36" t="s">
        <v>378</v>
      </c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AB64"/>
      <c r="AC64"/>
      <c r="AD64"/>
    </row>
    <row r="65" spans="1:31" s="35" customFormat="1" x14ac:dyDescent="0.25">
      <c r="A65" s="160" t="s">
        <v>27</v>
      </c>
      <c r="B65" s="185" t="s">
        <v>332</v>
      </c>
      <c r="C65" s="186" t="s">
        <v>320</v>
      </c>
      <c r="D65" s="187">
        <v>2008</v>
      </c>
      <c r="E65" s="176">
        <f t="shared" si="2"/>
        <v>5</v>
      </c>
      <c r="H65" s="45"/>
      <c r="I65" s="36">
        <v>5</v>
      </c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AB65"/>
      <c r="AC65"/>
      <c r="AD65"/>
    </row>
    <row r="66" spans="1:31" s="35" customFormat="1" ht="15.75" thickBot="1" x14ac:dyDescent="0.3">
      <c r="A66" s="161" t="s">
        <v>28</v>
      </c>
      <c r="B66" s="194" t="s">
        <v>330</v>
      </c>
      <c r="C66" s="195" t="s">
        <v>321</v>
      </c>
      <c r="D66" s="188">
        <v>2005</v>
      </c>
      <c r="E66" s="257">
        <f t="shared" si="2"/>
        <v>4</v>
      </c>
      <c r="H66" s="45"/>
      <c r="I66" s="36">
        <v>4</v>
      </c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</row>
    <row r="67" spans="1:31" s="35" customFormat="1" x14ac:dyDescent="0.25">
      <c r="A67" s="65"/>
      <c r="B67" s="393"/>
      <c r="D67" s="66"/>
      <c r="E67" s="72"/>
      <c r="H67" s="79"/>
      <c r="I67" s="68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</row>
    <row r="68" spans="1:31" s="35" customFormat="1" ht="21" x14ac:dyDescent="0.25">
      <c r="A68" s="77"/>
      <c r="B68" s="78"/>
      <c r="C68" s="78"/>
      <c r="D68" s="79"/>
      <c r="E68" s="67"/>
      <c r="H68" s="79"/>
      <c r="I68" s="68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</row>
    <row r="69" spans="1:31" s="35" customFormat="1" ht="21.75" thickBot="1" x14ac:dyDescent="0.3">
      <c r="A69" s="80" t="s">
        <v>245</v>
      </c>
      <c r="B69" s="81"/>
      <c r="C69" s="81"/>
      <c r="D69" s="82"/>
      <c r="E69" s="72"/>
      <c r="H69" s="79"/>
      <c r="I69" s="68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</row>
    <row r="70" spans="1:31" s="35" customFormat="1" x14ac:dyDescent="0.25">
      <c r="A70" s="193" t="s">
        <v>16</v>
      </c>
      <c r="B70" s="267" t="s">
        <v>191</v>
      </c>
      <c r="C70" s="268" t="s">
        <v>253</v>
      </c>
      <c r="D70" s="269">
        <v>1996</v>
      </c>
      <c r="E70" s="175">
        <f t="shared" ref="E70:E75" si="4">SUM(H70:X70)</f>
        <v>20</v>
      </c>
      <c r="H70" s="45">
        <v>10</v>
      </c>
      <c r="I70" s="36">
        <v>10</v>
      </c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AA70" s="35" t="str">
        <f t="shared" ref="AA70:AA75" si="5">VLOOKUP(AB70,$B$70:$B$75,1,FALSE)</f>
        <v>Cmunt Petr</v>
      </c>
      <c r="AB70" t="s">
        <v>191</v>
      </c>
      <c r="AC70" t="s">
        <v>300</v>
      </c>
      <c r="AD70" s="388">
        <v>1996</v>
      </c>
      <c r="AE70">
        <v>10</v>
      </c>
    </row>
    <row r="71" spans="1:31" s="35" customFormat="1" x14ac:dyDescent="0.25">
      <c r="A71" s="196" t="s">
        <v>17</v>
      </c>
      <c r="B71" s="313" t="s">
        <v>198</v>
      </c>
      <c r="C71" s="313" t="s">
        <v>199</v>
      </c>
      <c r="D71" s="314">
        <v>1997</v>
      </c>
      <c r="E71" s="38">
        <f t="shared" si="4"/>
        <v>17</v>
      </c>
      <c r="H71" s="45">
        <v>9</v>
      </c>
      <c r="I71" s="36">
        <v>8</v>
      </c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AA71" s="35" t="str">
        <f t="shared" si="5"/>
        <v>Klug Pavel</v>
      </c>
      <c r="AB71" t="s">
        <v>315</v>
      </c>
      <c r="AC71" t="s">
        <v>316</v>
      </c>
      <c r="AD71" s="388">
        <v>1995</v>
      </c>
      <c r="AE71">
        <v>9</v>
      </c>
    </row>
    <row r="72" spans="1:31" s="35" customFormat="1" ht="15.75" thickBot="1" x14ac:dyDescent="0.3">
      <c r="A72" s="405" t="s">
        <v>18</v>
      </c>
      <c r="B72" s="295" t="s">
        <v>188</v>
      </c>
      <c r="C72" s="296" t="s">
        <v>189</v>
      </c>
      <c r="D72" s="297" t="s">
        <v>213</v>
      </c>
      <c r="E72" s="54">
        <f t="shared" si="4"/>
        <v>14</v>
      </c>
      <c r="H72" s="45">
        <v>8</v>
      </c>
      <c r="I72" s="36">
        <v>6</v>
      </c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AA72" s="35" t="str">
        <f t="shared" si="5"/>
        <v>Skuček Jan</v>
      </c>
      <c r="AB72" t="s">
        <v>198</v>
      </c>
      <c r="AC72" t="s">
        <v>199</v>
      </c>
      <c r="AD72">
        <v>1997</v>
      </c>
      <c r="AE72">
        <v>8</v>
      </c>
    </row>
    <row r="73" spans="1:31" s="35" customFormat="1" x14ac:dyDescent="0.25">
      <c r="A73" s="402" t="s">
        <v>20</v>
      </c>
      <c r="B73" s="403" t="s">
        <v>196</v>
      </c>
      <c r="C73" s="403" t="s">
        <v>200</v>
      </c>
      <c r="D73" s="404" t="s">
        <v>274</v>
      </c>
      <c r="E73" s="56">
        <f t="shared" si="4"/>
        <v>14</v>
      </c>
      <c r="H73" s="45">
        <v>7</v>
      </c>
      <c r="I73" s="36">
        <v>7</v>
      </c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AA73" s="35" t="str">
        <f t="shared" si="5"/>
        <v>Balák Lukáš</v>
      </c>
      <c r="AB73" t="s">
        <v>196</v>
      </c>
      <c r="AC73" t="s">
        <v>200</v>
      </c>
      <c r="AD73">
        <v>1994</v>
      </c>
      <c r="AE73">
        <v>7</v>
      </c>
    </row>
    <row r="74" spans="1:31" s="35" customFormat="1" x14ac:dyDescent="0.25">
      <c r="A74" s="400" t="s">
        <v>21</v>
      </c>
      <c r="B74" s="181" t="s">
        <v>315</v>
      </c>
      <c r="C74" s="181" t="s">
        <v>316</v>
      </c>
      <c r="D74" s="162">
        <v>1995</v>
      </c>
      <c r="E74" s="56">
        <f t="shared" si="4"/>
        <v>9</v>
      </c>
      <c r="H74" s="45"/>
      <c r="I74" s="36">
        <v>9</v>
      </c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AA74" s="35" t="str">
        <f t="shared" si="5"/>
        <v>Preiss Přemysl</v>
      </c>
      <c r="AB74" t="s">
        <v>188</v>
      </c>
      <c r="AC74" t="s">
        <v>189</v>
      </c>
      <c r="AD74">
        <v>1998</v>
      </c>
      <c r="AE74">
        <v>6</v>
      </c>
    </row>
    <row r="75" spans="1:31" s="35" customFormat="1" ht="15.75" thickBot="1" x14ac:dyDescent="0.3">
      <c r="A75" s="161" t="s">
        <v>22</v>
      </c>
      <c r="B75" s="318" t="s">
        <v>339</v>
      </c>
      <c r="C75" s="318" t="s">
        <v>340</v>
      </c>
      <c r="D75" s="401">
        <v>1995</v>
      </c>
      <c r="E75" s="54">
        <f t="shared" si="4"/>
        <v>5</v>
      </c>
      <c r="H75" s="45"/>
      <c r="I75" s="36">
        <v>5</v>
      </c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AA75" s="35" t="str">
        <f t="shared" si="5"/>
        <v>Kračmar Miloš</v>
      </c>
      <c r="AB75" t="s">
        <v>339</v>
      </c>
      <c r="AC75" t="s">
        <v>340</v>
      </c>
      <c r="AD75">
        <v>1995</v>
      </c>
      <c r="AE75">
        <v>5</v>
      </c>
    </row>
    <row r="76" spans="1:31" s="35" customFormat="1" x14ac:dyDescent="0.25">
      <c r="A76" s="83"/>
      <c r="E76" s="84"/>
      <c r="H76" s="79"/>
      <c r="I76" s="68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</row>
    <row r="77" spans="1:31" s="35" customFormat="1" ht="21" x14ac:dyDescent="0.25">
      <c r="A77" s="77"/>
      <c r="B77" s="78"/>
      <c r="C77" s="78"/>
      <c r="D77" s="79"/>
      <c r="E77" s="84"/>
      <c r="H77" s="79"/>
      <c r="I77" s="68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</row>
    <row r="78" spans="1:31" s="35" customFormat="1" ht="21.75" thickBot="1" x14ac:dyDescent="0.3">
      <c r="A78" s="85" t="s">
        <v>246</v>
      </c>
      <c r="B78" s="128"/>
      <c r="C78" s="128"/>
      <c r="D78" s="129"/>
      <c r="E78" s="84"/>
      <c r="H78" s="79"/>
      <c r="I78" s="68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</row>
    <row r="79" spans="1:31" s="35" customFormat="1" ht="15" customHeight="1" x14ac:dyDescent="0.25">
      <c r="A79" s="139" t="s">
        <v>16</v>
      </c>
      <c r="B79" s="406" t="s">
        <v>168</v>
      </c>
      <c r="C79" s="406" t="s">
        <v>222</v>
      </c>
      <c r="D79" s="408" t="s">
        <v>256</v>
      </c>
      <c r="E79" s="175">
        <f t="shared" ref="E79:E94" si="6">SUM(H79:X79)</f>
        <v>16</v>
      </c>
      <c r="H79" s="45">
        <v>9</v>
      </c>
      <c r="I79" s="36">
        <v>7</v>
      </c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AA79" s="35" t="str">
        <f t="shared" ref="AA79:AA88" si="7">VLOOKUP(AB79,$B$79:$B$94,1,FALSE)</f>
        <v>Veselý Petr</v>
      </c>
      <c r="AB79" t="s">
        <v>302</v>
      </c>
      <c r="AC79" t="s">
        <v>303</v>
      </c>
      <c r="AD79" s="388">
        <v>1990</v>
      </c>
      <c r="AE79">
        <v>10</v>
      </c>
    </row>
    <row r="80" spans="1:31" s="35" customFormat="1" x14ac:dyDescent="0.25">
      <c r="A80" s="140" t="s">
        <v>17</v>
      </c>
      <c r="B80" s="315" t="s">
        <v>159</v>
      </c>
      <c r="C80" s="315" t="s">
        <v>148</v>
      </c>
      <c r="D80" s="316" t="s">
        <v>201</v>
      </c>
      <c r="E80" s="176">
        <f t="shared" si="6"/>
        <v>13</v>
      </c>
      <c r="H80" s="45">
        <v>8</v>
      </c>
      <c r="I80" s="36">
        <v>5</v>
      </c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AA80" s="35" t="str">
        <f t="shared" si="7"/>
        <v>Stuchlý Pavel</v>
      </c>
      <c r="AB80" t="s">
        <v>306</v>
      </c>
      <c r="AC80" t="s">
        <v>148</v>
      </c>
      <c r="AD80" s="388">
        <v>1990</v>
      </c>
      <c r="AE80">
        <v>9</v>
      </c>
    </row>
    <row r="81" spans="1:31" s="35" customFormat="1" ht="15.75" thickBot="1" x14ac:dyDescent="0.3">
      <c r="A81" s="272" t="s">
        <v>18</v>
      </c>
      <c r="B81" s="407" t="s">
        <v>254</v>
      </c>
      <c r="C81" s="407" t="s">
        <v>34</v>
      </c>
      <c r="D81" s="409" t="s">
        <v>203</v>
      </c>
      <c r="E81" s="257">
        <f t="shared" si="6"/>
        <v>10</v>
      </c>
      <c r="H81" s="45">
        <v>10</v>
      </c>
      <c r="I81" s="36" t="s">
        <v>378</v>
      </c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AA81" s="35" t="str">
        <f t="shared" si="7"/>
        <v>Loškoski Antonio</v>
      </c>
      <c r="AB81" t="s">
        <v>310</v>
      </c>
      <c r="AC81" t="s">
        <v>144</v>
      </c>
      <c r="AD81" s="388">
        <v>1992</v>
      </c>
      <c r="AE81">
        <v>8</v>
      </c>
    </row>
    <row r="82" spans="1:31" s="35" customFormat="1" x14ac:dyDescent="0.25">
      <c r="A82" s="352" t="s">
        <v>20</v>
      </c>
      <c r="B82" s="403" t="s">
        <v>302</v>
      </c>
      <c r="C82" s="403" t="s">
        <v>303</v>
      </c>
      <c r="D82" s="404">
        <v>1990</v>
      </c>
      <c r="E82" s="410">
        <f t="shared" si="6"/>
        <v>10</v>
      </c>
      <c r="H82" s="45"/>
      <c r="I82" s="36">
        <v>10</v>
      </c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AA82" s="35" t="str">
        <f t="shared" si="7"/>
        <v>Kala Jiří</v>
      </c>
      <c r="AB82" t="s">
        <v>168</v>
      </c>
      <c r="AC82" t="s">
        <v>222</v>
      </c>
      <c r="AD82" s="388">
        <v>1987</v>
      </c>
      <c r="AE82">
        <v>7</v>
      </c>
    </row>
    <row r="83" spans="1:31" s="35" customFormat="1" x14ac:dyDescent="0.25">
      <c r="A83" s="174" t="s">
        <v>21</v>
      </c>
      <c r="B83" s="158" t="s">
        <v>173</v>
      </c>
      <c r="C83" s="155" t="s">
        <v>172</v>
      </c>
      <c r="D83" s="141">
        <v>1993</v>
      </c>
      <c r="E83" s="306">
        <f t="shared" si="6"/>
        <v>9</v>
      </c>
      <c r="H83" s="45">
        <v>7</v>
      </c>
      <c r="I83" s="36">
        <v>2</v>
      </c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AA83" s="35" t="str">
        <f t="shared" si="7"/>
        <v>Václavík Jiří</v>
      </c>
      <c r="AB83" t="s">
        <v>311</v>
      </c>
      <c r="AC83" t="s">
        <v>312</v>
      </c>
      <c r="AD83" s="388">
        <v>1986</v>
      </c>
      <c r="AE83">
        <v>6</v>
      </c>
    </row>
    <row r="84" spans="1:31" s="35" customFormat="1" x14ac:dyDescent="0.25">
      <c r="A84" s="174" t="s">
        <v>22</v>
      </c>
      <c r="B84" s="181" t="s">
        <v>171</v>
      </c>
      <c r="C84" s="181"/>
      <c r="D84" s="162">
        <v>1985</v>
      </c>
      <c r="E84" s="306">
        <f t="shared" si="6"/>
        <v>9</v>
      </c>
      <c r="H84" s="45">
        <v>5</v>
      </c>
      <c r="I84" s="36">
        <v>4</v>
      </c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AA84" s="35" t="str">
        <f t="shared" si="7"/>
        <v>Ptáček Michal</v>
      </c>
      <c r="AB84" t="s">
        <v>159</v>
      </c>
      <c r="AC84" t="s">
        <v>148</v>
      </c>
      <c r="AD84">
        <v>1985</v>
      </c>
      <c r="AE84">
        <v>5</v>
      </c>
    </row>
    <row r="85" spans="1:31" s="35" customFormat="1" x14ac:dyDescent="0.25">
      <c r="A85" s="174" t="s">
        <v>23</v>
      </c>
      <c r="B85" s="181" t="s">
        <v>306</v>
      </c>
      <c r="C85" s="181" t="s">
        <v>148</v>
      </c>
      <c r="D85" s="162">
        <v>1990</v>
      </c>
      <c r="E85" s="306">
        <f t="shared" si="6"/>
        <v>9</v>
      </c>
      <c r="H85" s="45"/>
      <c r="I85" s="36">
        <v>9</v>
      </c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AA85" s="35" t="str">
        <f t="shared" si="7"/>
        <v>Svoboda Ondřej</v>
      </c>
      <c r="AB85" t="s">
        <v>171</v>
      </c>
      <c r="AC85" t="s">
        <v>328</v>
      </c>
      <c r="AD85">
        <v>1985</v>
      </c>
      <c r="AE85">
        <v>4</v>
      </c>
    </row>
    <row r="86" spans="1:31" s="35" customFormat="1" x14ac:dyDescent="0.25">
      <c r="A86" s="174" t="s">
        <v>24</v>
      </c>
      <c r="B86" s="181" t="s">
        <v>310</v>
      </c>
      <c r="C86" s="181" t="s">
        <v>144</v>
      </c>
      <c r="D86" s="162">
        <v>1992</v>
      </c>
      <c r="E86" s="306">
        <f t="shared" si="6"/>
        <v>8</v>
      </c>
      <c r="H86" s="45"/>
      <c r="I86" s="36">
        <v>8</v>
      </c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AA86" s="35" t="str">
        <f t="shared" si="7"/>
        <v>Zbortek Michal</v>
      </c>
      <c r="AB86" t="s">
        <v>341</v>
      </c>
      <c r="AC86" t="s">
        <v>342</v>
      </c>
      <c r="AD86">
        <v>1984</v>
      </c>
      <c r="AE86">
        <v>3</v>
      </c>
    </row>
    <row r="87" spans="1:31" s="35" customFormat="1" x14ac:dyDescent="0.25">
      <c r="A87" s="174" t="s">
        <v>25</v>
      </c>
      <c r="B87" s="181" t="s">
        <v>183</v>
      </c>
      <c r="C87" s="181" t="s">
        <v>184</v>
      </c>
      <c r="D87" s="162" t="s">
        <v>214</v>
      </c>
      <c r="E87" s="306">
        <f t="shared" si="6"/>
        <v>6</v>
      </c>
      <c r="H87" s="45">
        <v>6</v>
      </c>
      <c r="I87" s="36" t="s">
        <v>378</v>
      </c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AA87" s="35" t="str">
        <f t="shared" si="7"/>
        <v>Sadílek Jakub</v>
      </c>
      <c r="AB87" t="s">
        <v>173</v>
      </c>
      <c r="AC87" t="s">
        <v>172</v>
      </c>
      <c r="AD87">
        <v>1993</v>
      </c>
      <c r="AE87">
        <v>2</v>
      </c>
    </row>
    <row r="88" spans="1:31" s="35" customFormat="1" x14ac:dyDescent="0.25">
      <c r="A88" s="174" t="s">
        <v>27</v>
      </c>
      <c r="B88" s="181" t="s">
        <v>311</v>
      </c>
      <c r="C88" s="181" t="s">
        <v>312</v>
      </c>
      <c r="D88" s="162">
        <v>1986</v>
      </c>
      <c r="E88" s="306">
        <f t="shared" si="6"/>
        <v>6</v>
      </c>
      <c r="H88" s="45"/>
      <c r="I88" s="36">
        <v>6</v>
      </c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AA88" s="35" t="str">
        <f t="shared" si="7"/>
        <v>Kroulík Václav</v>
      </c>
      <c r="AB88" t="s">
        <v>343</v>
      </c>
      <c r="AC88" t="s">
        <v>344</v>
      </c>
      <c r="AD88">
        <v>1985</v>
      </c>
      <c r="AE88">
        <v>1</v>
      </c>
    </row>
    <row r="89" spans="1:31" s="35" customFormat="1" x14ac:dyDescent="0.25">
      <c r="A89" s="174" t="s">
        <v>28</v>
      </c>
      <c r="B89" s="181" t="s">
        <v>174</v>
      </c>
      <c r="C89" s="181" t="s">
        <v>144</v>
      </c>
      <c r="D89" s="162" t="s">
        <v>202</v>
      </c>
      <c r="E89" s="306">
        <f t="shared" si="6"/>
        <v>4</v>
      </c>
      <c r="H89" s="45">
        <v>4</v>
      </c>
      <c r="I89" s="36" t="s">
        <v>378</v>
      </c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</row>
    <row r="90" spans="1:31" s="35" customFormat="1" x14ac:dyDescent="0.25">
      <c r="A90" s="174" t="s">
        <v>29</v>
      </c>
      <c r="B90" s="181" t="s">
        <v>268</v>
      </c>
      <c r="C90" s="181"/>
      <c r="D90" s="162">
        <v>1986</v>
      </c>
      <c r="E90" s="306">
        <f t="shared" si="6"/>
        <v>3</v>
      </c>
      <c r="H90" s="45">
        <v>3</v>
      </c>
      <c r="I90" s="36" t="s">
        <v>378</v>
      </c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</row>
    <row r="91" spans="1:31" s="35" customFormat="1" x14ac:dyDescent="0.25">
      <c r="A91" s="174" t="s">
        <v>30</v>
      </c>
      <c r="B91" s="181" t="s">
        <v>341</v>
      </c>
      <c r="C91" s="181" t="s">
        <v>342</v>
      </c>
      <c r="D91" s="162">
        <v>1984</v>
      </c>
      <c r="E91" s="306">
        <f t="shared" si="6"/>
        <v>3</v>
      </c>
      <c r="H91" s="45"/>
      <c r="I91" s="36">
        <v>3</v>
      </c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</row>
    <row r="92" spans="1:31" s="35" customFormat="1" x14ac:dyDescent="0.25">
      <c r="A92" s="174" t="s">
        <v>31</v>
      </c>
      <c r="B92" s="181" t="s">
        <v>176</v>
      </c>
      <c r="C92" s="181" t="s">
        <v>149</v>
      </c>
      <c r="D92" s="162" t="s">
        <v>203</v>
      </c>
      <c r="E92" s="306">
        <f t="shared" si="6"/>
        <v>2</v>
      </c>
      <c r="H92" s="45">
        <v>2</v>
      </c>
      <c r="I92" s="36" t="s">
        <v>378</v>
      </c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</row>
    <row r="93" spans="1:31" s="35" customFormat="1" x14ac:dyDescent="0.25">
      <c r="A93" s="174" t="s">
        <v>32</v>
      </c>
      <c r="B93" s="181" t="s">
        <v>275</v>
      </c>
      <c r="C93" s="181"/>
      <c r="D93" s="162" t="s">
        <v>212</v>
      </c>
      <c r="E93" s="306">
        <f t="shared" si="6"/>
        <v>1</v>
      </c>
      <c r="H93" s="45">
        <v>1</v>
      </c>
      <c r="I93" s="36" t="s">
        <v>378</v>
      </c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</row>
    <row r="94" spans="1:31" s="35" customFormat="1" ht="15.75" thickBot="1" x14ac:dyDescent="0.3">
      <c r="A94" s="215" t="s">
        <v>33</v>
      </c>
      <c r="B94" s="318" t="s">
        <v>343</v>
      </c>
      <c r="C94" s="318" t="s">
        <v>344</v>
      </c>
      <c r="D94" s="401">
        <v>1985</v>
      </c>
      <c r="E94" s="257">
        <f t="shared" si="6"/>
        <v>1</v>
      </c>
      <c r="H94" s="45"/>
      <c r="I94" s="36">
        <v>1</v>
      </c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</row>
    <row r="95" spans="1:31" s="35" customFormat="1" x14ac:dyDescent="0.25">
      <c r="A95" s="83"/>
      <c r="B95" s="89"/>
      <c r="C95" s="89"/>
      <c r="D95" s="79"/>
      <c r="E95" s="84"/>
      <c r="H95" s="79"/>
      <c r="I95" s="68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</row>
    <row r="96" spans="1:31" s="35" customFormat="1" ht="21" x14ac:dyDescent="0.25">
      <c r="A96" s="90"/>
      <c r="B96" s="91"/>
      <c r="C96" s="91"/>
      <c r="D96" s="20"/>
      <c r="E96" s="67"/>
      <c r="H96" s="79"/>
      <c r="I96" s="68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</row>
    <row r="97" spans="1:31" s="35" customFormat="1" ht="21.75" thickBot="1" x14ac:dyDescent="0.3">
      <c r="A97" s="92" t="s">
        <v>247</v>
      </c>
      <c r="B97" s="93"/>
      <c r="C97" s="93"/>
      <c r="D97" s="130"/>
      <c r="E97" s="67"/>
      <c r="H97" s="79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</row>
    <row r="98" spans="1:31" s="35" customFormat="1" ht="15" customHeight="1" x14ac:dyDescent="0.25">
      <c r="A98" s="142" t="s">
        <v>16</v>
      </c>
      <c r="B98" s="251" t="s">
        <v>162</v>
      </c>
      <c r="C98" s="414" t="s">
        <v>146</v>
      </c>
      <c r="D98" s="415" t="s">
        <v>209</v>
      </c>
      <c r="E98" s="175">
        <f t="shared" ref="E98:E112" si="8">SUM(H98:X98)</f>
        <v>13</v>
      </c>
      <c r="H98" s="45">
        <v>7</v>
      </c>
      <c r="I98" s="36">
        <v>6</v>
      </c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AA98" s="35" t="str">
        <f t="shared" ref="AA98:AA107" si="9">VLOOKUP(AB98,$B$98:$B$112,1,FALSE)</f>
        <v>Horkulič Martin</v>
      </c>
      <c r="AB98" t="s">
        <v>304</v>
      </c>
      <c r="AC98" t="s">
        <v>305</v>
      </c>
      <c r="AD98" s="388">
        <v>1981</v>
      </c>
      <c r="AE98">
        <v>10</v>
      </c>
    </row>
    <row r="99" spans="1:31" s="35" customFormat="1" ht="15" customHeight="1" x14ac:dyDescent="0.25">
      <c r="A99" s="143" t="s">
        <v>17</v>
      </c>
      <c r="B99" s="276" t="s">
        <v>182</v>
      </c>
      <c r="C99" s="411" t="s">
        <v>181</v>
      </c>
      <c r="D99" s="412" t="s">
        <v>208</v>
      </c>
      <c r="E99" s="176">
        <f t="shared" si="8"/>
        <v>13</v>
      </c>
      <c r="H99" s="45">
        <v>5</v>
      </c>
      <c r="I99" s="36">
        <v>8</v>
      </c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AA99" s="35" t="str">
        <f t="shared" si="9"/>
        <v>Bartoš Dalibor</v>
      </c>
      <c r="AB99" t="s">
        <v>308</v>
      </c>
      <c r="AC99" t="s">
        <v>309</v>
      </c>
      <c r="AD99" s="388">
        <v>1975</v>
      </c>
      <c r="AE99">
        <v>9</v>
      </c>
    </row>
    <row r="100" spans="1:31" s="35" customFormat="1" ht="15" customHeight="1" thickBot="1" x14ac:dyDescent="0.3">
      <c r="A100" s="274" t="s">
        <v>18</v>
      </c>
      <c r="B100" s="339" t="s">
        <v>258</v>
      </c>
      <c r="C100" s="362" t="s">
        <v>259</v>
      </c>
      <c r="D100" s="363">
        <v>1980</v>
      </c>
      <c r="E100" s="257">
        <f t="shared" si="8"/>
        <v>11</v>
      </c>
      <c r="H100" s="45">
        <v>6</v>
      </c>
      <c r="I100" s="36">
        <v>5</v>
      </c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AA100" s="35" t="str">
        <f t="shared" si="9"/>
        <v>Eliáš Lukáš</v>
      </c>
      <c r="AB100" t="s">
        <v>182</v>
      </c>
      <c r="AC100" t="s">
        <v>181</v>
      </c>
      <c r="AD100">
        <v>1980</v>
      </c>
      <c r="AE100">
        <v>8</v>
      </c>
    </row>
    <row r="101" spans="1:31" s="35" customFormat="1" x14ac:dyDescent="0.25">
      <c r="A101" s="352" t="s">
        <v>20</v>
      </c>
      <c r="B101" s="403" t="s">
        <v>257</v>
      </c>
      <c r="C101" s="403" t="s">
        <v>144</v>
      </c>
      <c r="D101" s="413">
        <v>1979</v>
      </c>
      <c r="E101" s="246">
        <f t="shared" si="8"/>
        <v>10</v>
      </c>
      <c r="H101" s="45">
        <v>10</v>
      </c>
      <c r="I101" s="36" t="s">
        <v>378</v>
      </c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AA101" s="35" t="str">
        <f t="shared" si="9"/>
        <v>Čuchal Petr</v>
      </c>
      <c r="AB101" t="s">
        <v>317</v>
      </c>
      <c r="AC101" t="s">
        <v>26</v>
      </c>
      <c r="AD101">
        <v>1980</v>
      </c>
      <c r="AE101">
        <v>7</v>
      </c>
    </row>
    <row r="102" spans="1:31" s="35" customFormat="1" x14ac:dyDescent="0.25">
      <c r="A102" s="174" t="s">
        <v>21</v>
      </c>
      <c r="B102" s="181" t="s">
        <v>304</v>
      </c>
      <c r="C102" s="181" t="s">
        <v>305</v>
      </c>
      <c r="D102" s="45">
        <v>1981</v>
      </c>
      <c r="E102" s="176">
        <f t="shared" si="8"/>
        <v>10</v>
      </c>
      <c r="H102" s="45"/>
      <c r="I102" s="36">
        <v>10</v>
      </c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AA102" s="35" t="str">
        <f t="shared" si="9"/>
        <v>Kváš Josef</v>
      </c>
      <c r="AB102" t="s">
        <v>162</v>
      </c>
      <c r="AC102" t="s">
        <v>321</v>
      </c>
      <c r="AD102">
        <v>1982</v>
      </c>
      <c r="AE102">
        <v>6</v>
      </c>
    </row>
    <row r="103" spans="1:31" s="35" customFormat="1" x14ac:dyDescent="0.25">
      <c r="A103" s="174" t="s">
        <v>22</v>
      </c>
      <c r="B103" s="181" t="s">
        <v>195</v>
      </c>
      <c r="C103" s="181" t="s">
        <v>148</v>
      </c>
      <c r="D103" s="45">
        <v>1982</v>
      </c>
      <c r="E103" s="176">
        <f t="shared" si="8"/>
        <v>9</v>
      </c>
      <c r="H103" s="45">
        <v>9</v>
      </c>
      <c r="I103" s="36" t="s">
        <v>378</v>
      </c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AA103" s="35" t="str">
        <f t="shared" si="9"/>
        <v>Richter Igor</v>
      </c>
      <c r="AB103" t="s">
        <v>258</v>
      </c>
      <c r="AC103" t="s">
        <v>320</v>
      </c>
      <c r="AD103">
        <v>1980</v>
      </c>
      <c r="AE103">
        <v>5</v>
      </c>
    </row>
    <row r="104" spans="1:31" s="35" customFormat="1" x14ac:dyDescent="0.25">
      <c r="A104" s="160" t="s">
        <v>23</v>
      </c>
      <c r="B104" s="181" t="s">
        <v>308</v>
      </c>
      <c r="C104" s="181" t="s">
        <v>309</v>
      </c>
      <c r="D104" s="45">
        <v>1975</v>
      </c>
      <c r="E104" s="176">
        <f t="shared" si="8"/>
        <v>9</v>
      </c>
      <c r="H104" s="45"/>
      <c r="I104" s="36">
        <v>9</v>
      </c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AA104" s="35" t="str">
        <f t="shared" si="9"/>
        <v>Čapek Lubomír</v>
      </c>
      <c r="AB104" t="s">
        <v>262</v>
      </c>
      <c r="AC104" t="s">
        <v>322</v>
      </c>
      <c r="AD104">
        <v>1974</v>
      </c>
      <c r="AE104">
        <v>4</v>
      </c>
    </row>
    <row r="105" spans="1:31" s="35" customFormat="1" x14ac:dyDescent="0.25">
      <c r="A105" s="160" t="s">
        <v>24</v>
      </c>
      <c r="B105" s="181" t="s">
        <v>153</v>
      </c>
      <c r="C105" s="181" t="s">
        <v>199</v>
      </c>
      <c r="D105" s="45" t="s">
        <v>209</v>
      </c>
      <c r="E105" s="176">
        <f t="shared" si="8"/>
        <v>8</v>
      </c>
      <c r="H105" s="45">
        <v>8</v>
      </c>
      <c r="I105" s="36" t="s">
        <v>378</v>
      </c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AA105" s="35" t="str">
        <f t="shared" si="9"/>
        <v>Kadlec Michal</v>
      </c>
      <c r="AB105" t="s">
        <v>185</v>
      </c>
      <c r="AC105" t="s">
        <v>186</v>
      </c>
      <c r="AD105">
        <v>1979</v>
      </c>
      <c r="AE105">
        <v>3</v>
      </c>
    </row>
    <row r="106" spans="1:31" s="35" customFormat="1" x14ac:dyDescent="0.25">
      <c r="A106" s="160" t="s">
        <v>25</v>
      </c>
      <c r="B106" s="181" t="s">
        <v>262</v>
      </c>
      <c r="C106" s="181" t="s">
        <v>263</v>
      </c>
      <c r="D106" s="45" t="s">
        <v>218</v>
      </c>
      <c r="E106" s="176">
        <f t="shared" si="8"/>
        <v>8</v>
      </c>
      <c r="H106" s="45">
        <v>4</v>
      </c>
      <c r="I106" s="36">
        <v>4</v>
      </c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AA106" s="35" t="str">
        <f t="shared" si="9"/>
        <v>Hosnedl Martin</v>
      </c>
      <c r="AB106" t="s">
        <v>324</v>
      </c>
      <c r="AC106" t="s">
        <v>325</v>
      </c>
      <c r="AD106">
        <v>1978</v>
      </c>
      <c r="AE106">
        <v>2</v>
      </c>
    </row>
    <row r="107" spans="1:31" s="35" customFormat="1" x14ac:dyDescent="0.25">
      <c r="A107" s="160" t="s">
        <v>27</v>
      </c>
      <c r="B107" s="181" t="s">
        <v>317</v>
      </c>
      <c r="C107" s="181" t="s">
        <v>26</v>
      </c>
      <c r="D107" s="45">
        <v>1980</v>
      </c>
      <c r="E107" s="176">
        <f t="shared" si="8"/>
        <v>7</v>
      </c>
      <c r="H107" s="45"/>
      <c r="I107" s="36">
        <v>7</v>
      </c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AA107" s="35" t="str">
        <f t="shared" si="9"/>
        <v>Souček Jan</v>
      </c>
      <c r="AB107" t="s">
        <v>345</v>
      </c>
      <c r="AC107" t="s">
        <v>321</v>
      </c>
      <c r="AD107">
        <v>1977</v>
      </c>
      <c r="AE107">
        <v>1</v>
      </c>
    </row>
    <row r="108" spans="1:31" s="35" customFormat="1" x14ac:dyDescent="0.25">
      <c r="A108" s="55" t="s">
        <v>28</v>
      </c>
      <c r="B108" s="181" t="s">
        <v>185</v>
      </c>
      <c r="C108" s="181" t="s">
        <v>186</v>
      </c>
      <c r="D108" s="45" t="s">
        <v>205</v>
      </c>
      <c r="E108" s="176">
        <f t="shared" si="8"/>
        <v>5</v>
      </c>
      <c r="H108" s="45">
        <v>2</v>
      </c>
      <c r="I108" s="36">
        <v>3</v>
      </c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</row>
    <row r="109" spans="1:31" s="35" customFormat="1" ht="15.75" customHeight="1" x14ac:dyDescent="0.25">
      <c r="A109" s="43" t="s">
        <v>29</v>
      </c>
      <c r="B109" s="181" t="s">
        <v>267</v>
      </c>
      <c r="C109" s="181" t="s">
        <v>259</v>
      </c>
      <c r="D109" s="45" t="s">
        <v>218</v>
      </c>
      <c r="E109" s="176">
        <f t="shared" si="8"/>
        <v>3</v>
      </c>
      <c r="H109" s="45">
        <v>3</v>
      </c>
      <c r="I109" s="36" t="s">
        <v>378</v>
      </c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</row>
    <row r="110" spans="1:31" s="35" customFormat="1" x14ac:dyDescent="0.25">
      <c r="A110" s="43" t="s">
        <v>30</v>
      </c>
      <c r="B110" s="181" t="s">
        <v>324</v>
      </c>
      <c r="C110" s="181" t="s">
        <v>325</v>
      </c>
      <c r="D110" s="45">
        <v>1978</v>
      </c>
      <c r="E110" s="176">
        <f t="shared" si="8"/>
        <v>2</v>
      </c>
      <c r="H110" s="45"/>
      <c r="I110" s="36">
        <v>2</v>
      </c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</row>
    <row r="111" spans="1:31" s="35" customFormat="1" x14ac:dyDescent="0.25">
      <c r="A111" s="43" t="s">
        <v>31</v>
      </c>
      <c r="B111" s="181" t="s">
        <v>197</v>
      </c>
      <c r="C111" s="181" t="s">
        <v>207</v>
      </c>
      <c r="D111" s="45">
        <v>1980</v>
      </c>
      <c r="E111" s="176">
        <f t="shared" si="8"/>
        <v>1</v>
      </c>
      <c r="H111" s="45">
        <v>1</v>
      </c>
      <c r="I111" s="36" t="s">
        <v>378</v>
      </c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</row>
    <row r="112" spans="1:31" s="35" customFormat="1" ht="15.75" thickBot="1" x14ac:dyDescent="0.3">
      <c r="A112" s="51" t="s">
        <v>32</v>
      </c>
      <c r="B112" s="318" t="s">
        <v>345</v>
      </c>
      <c r="C112" s="318" t="s">
        <v>321</v>
      </c>
      <c r="D112" s="53">
        <v>1977</v>
      </c>
      <c r="E112" s="257">
        <f t="shared" si="8"/>
        <v>1</v>
      </c>
      <c r="H112" s="45"/>
      <c r="I112" s="36">
        <v>1</v>
      </c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</row>
    <row r="113" spans="1:31" s="35" customFormat="1" x14ac:dyDescent="0.25">
      <c r="A113" s="65"/>
      <c r="D113" s="79"/>
      <c r="E113" s="96"/>
      <c r="H113" s="79"/>
      <c r="I113" s="68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</row>
    <row r="114" spans="1:31" s="35" customFormat="1" ht="21" x14ac:dyDescent="0.25">
      <c r="A114" s="90"/>
      <c r="B114" s="91"/>
      <c r="C114" s="91"/>
      <c r="D114" s="79"/>
      <c r="E114" s="67"/>
      <c r="H114" s="79"/>
      <c r="I114" s="68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</row>
    <row r="115" spans="1:31" s="35" customFormat="1" ht="21.75" thickBot="1" x14ac:dyDescent="0.3">
      <c r="A115" s="97" t="s">
        <v>248</v>
      </c>
      <c r="B115" s="98"/>
      <c r="C115" s="98"/>
      <c r="D115" s="99"/>
      <c r="E115" s="67"/>
      <c r="F115"/>
      <c r="G115"/>
      <c r="H115" s="79"/>
      <c r="I115" s="36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</row>
    <row r="116" spans="1:31" s="35" customFormat="1" ht="15" customHeight="1" x14ac:dyDescent="0.25">
      <c r="A116" s="177" t="s">
        <v>16</v>
      </c>
      <c r="B116" s="422" t="s">
        <v>318</v>
      </c>
      <c r="C116" s="422" t="s">
        <v>261</v>
      </c>
      <c r="D116" s="423">
        <v>1969</v>
      </c>
      <c r="E116" s="176">
        <f t="shared" ref="E116:E128" si="10">SUM(H116:X116)</f>
        <v>19</v>
      </c>
      <c r="H116" s="45">
        <v>9</v>
      </c>
      <c r="I116" s="36">
        <v>10</v>
      </c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AA116" s="35" t="str">
        <f>VLOOKUP(AB116,$B$116:$B$128,1,FALSE)</f>
        <v>Málek Luděk</v>
      </c>
      <c r="AB116" t="s">
        <v>318</v>
      </c>
      <c r="AC116" t="s">
        <v>261</v>
      </c>
      <c r="AD116">
        <v>1969</v>
      </c>
      <c r="AE116">
        <v>10</v>
      </c>
    </row>
    <row r="117" spans="1:31" s="35" customFormat="1" x14ac:dyDescent="0.25">
      <c r="A117" s="179" t="s">
        <v>17</v>
      </c>
      <c r="B117" s="416" t="s">
        <v>264</v>
      </c>
      <c r="C117" s="417" t="s">
        <v>265</v>
      </c>
      <c r="D117" s="418">
        <v>1970</v>
      </c>
      <c r="E117" s="176">
        <f t="shared" si="10"/>
        <v>16</v>
      </c>
      <c r="H117" s="45">
        <v>8</v>
      </c>
      <c r="I117" s="36">
        <v>8</v>
      </c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AA117" s="35" t="str">
        <f t="shared" ref="AA117:AA125" si="11">VLOOKUP(AB117,$B$116:$B$128,1,FALSE)</f>
        <v>Watzke Petr</v>
      </c>
      <c r="AB117" t="s">
        <v>323</v>
      </c>
      <c r="AC117" t="s">
        <v>181</v>
      </c>
      <c r="AD117">
        <v>1966</v>
      </c>
      <c r="AE117">
        <v>9</v>
      </c>
    </row>
    <row r="118" spans="1:31" s="35" customFormat="1" ht="15.75" thickBot="1" x14ac:dyDescent="0.3">
      <c r="A118" s="419" t="s">
        <v>18</v>
      </c>
      <c r="B118" s="357" t="s">
        <v>170</v>
      </c>
      <c r="C118" s="420" t="s">
        <v>169</v>
      </c>
      <c r="D118" s="421" t="s">
        <v>210</v>
      </c>
      <c r="E118" s="176">
        <f t="shared" si="10"/>
        <v>14</v>
      </c>
      <c r="H118" s="45">
        <v>7</v>
      </c>
      <c r="I118" s="36">
        <v>7</v>
      </c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AA118" s="35" t="str">
        <f t="shared" si="11"/>
        <v>Prokeš Dušan</v>
      </c>
      <c r="AB118" t="s">
        <v>264</v>
      </c>
      <c r="AC118" t="s">
        <v>265</v>
      </c>
      <c r="AD118">
        <v>1970</v>
      </c>
      <c r="AE118">
        <v>8</v>
      </c>
    </row>
    <row r="119" spans="1:31" s="35" customFormat="1" x14ac:dyDescent="0.25">
      <c r="A119" s="352" t="s">
        <v>20</v>
      </c>
      <c r="B119" s="403" t="s">
        <v>276</v>
      </c>
      <c r="C119" s="403" t="s">
        <v>259</v>
      </c>
      <c r="D119" s="413" t="s">
        <v>277</v>
      </c>
      <c r="E119" s="176">
        <f t="shared" si="10"/>
        <v>12</v>
      </c>
      <c r="H119" s="45">
        <v>6</v>
      </c>
      <c r="I119" s="36">
        <v>6</v>
      </c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AA119" s="35" t="str">
        <f t="shared" si="11"/>
        <v>Tajč Jan</v>
      </c>
      <c r="AB119" t="s">
        <v>170</v>
      </c>
      <c r="AC119" t="s">
        <v>329</v>
      </c>
      <c r="AD119">
        <v>1968</v>
      </c>
      <c r="AE119">
        <v>7</v>
      </c>
    </row>
    <row r="120" spans="1:31" s="35" customFormat="1" x14ac:dyDescent="0.25">
      <c r="A120" s="174" t="s">
        <v>21</v>
      </c>
      <c r="B120" s="185" t="s">
        <v>19</v>
      </c>
      <c r="C120" s="186" t="s">
        <v>255</v>
      </c>
      <c r="D120" s="187" t="s">
        <v>215</v>
      </c>
      <c r="E120" s="176">
        <f t="shared" si="10"/>
        <v>10</v>
      </c>
      <c r="F120"/>
      <c r="G120"/>
      <c r="H120" s="45">
        <v>10</v>
      </c>
      <c r="I120" s="36" t="s">
        <v>378</v>
      </c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AA120" s="35" t="str">
        <f t="shared" si="11"/>
        <v>Jíra Jaroslav</v>
      </c>
      <c r="AB120" t="s">
        <v>276</v>
      </c>
      <c r="AC120" t="s">
        <v>320</v>
      </c>
      <c r="AD120" s="388">
        <v>1971</v>
      </c>
      <c r="AE120">
        <v>6</v>
      </c>
    </row>
    <row r="121" spans="1:31" s="35" customFormat="1" x14ac:dyDescent="0.25">
      <c r="A121" s="174" t="s">
        <v>22</v>
      </c>
      <c r="B121" s="185" t="s">
        <v>323</v>
      </c>
      <c r="C121" s="186" t="s">
        <v>181</v>
      </c>
      <c r="D121" s="187">
        <v>1966</v>
      </c>
      <c r="E121" s="176">
        <f t="shared" si="10"/>
        <v>9</v>
      </c>
      <c r="H121" s="45"/>
      <c r="I121" s="36">
        <v>9</v>
      </c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AA121" s="35" t="str">
        <f t="shared" si="11"/>
        <v>Scheu Harald</v>
      </c>
      <c r="AB121" t="s">
        <v>346</v>
      </c>
      <c r="AC121" t="s">
        <v>347</v>
      </c>
      <c r="AD121">
        <v>1969</v>
      </c>
      <c r="AE121">
        <v>5</v>
      </c>
    </row>
    <row r="122" spans="1:31" s="35" customFormat="1" x14ac:dyDescent="0.25">
      <c r="A122" s="174" t="s">
        <v>23</v>
      </c>
      <c r="B122" s="185" t="s">
        <v>206</v>
      </c>
      <c r="C122" s="186" t="s">
        <v>26</v>
      </c>
      <c r="D122" s="187" t="s">
        <v>215</v>
      </c>
      <c r="E122" s="176">
        <f t="shared" si="10"/>
        <v>8</v>
      </c>
      <c r="H122" s="45">
        <v>5</v>
      </c>
      <c r="I122" s="36">
        <v>3</v>
      </c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AA122" s="35" t="str">
        <f t="shared" si="11"/>
        <v>Kroc Miloslav</v>
      </c>
      <c r="AB122" t="s">
        <v>348</v>
      </c>
      <c r="AC122" t="s">
        <v>349</v>
      </c>
      <c r="AD122">
        <v>1968</v>
      </c>
      <c r="AE122">
        <v>4</v>
      </c>
    </row>
    <row r="123" spans="1:31" s="35" customFormat="1" x14ac:dyDescent="0.25">
      <c r="A123" s="174" t="s">
        <v>24</v>
      </c>
      <c r="B123" s="185" t="s">
        <v>346</v>
      </c>
      <c r="C123" s="186" t="s">
        <v>347</v>
      </c>
      <c r="D123" s="187">
        <v>1969</v>
      </c>
      <c r="E123" s="176">
        <f t="shared" si="10"/>
        <v>5</v>
      </c>
      <c r="H123" s="45"/>
      <c r="I123" s="36">
        <v>5</v>
      </c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AA123" s="35" t="str">
        <f t="shared" si="11"/>
        <v>Čarný Josef</v>
      </c>
      <c r="AB123" t="s">
        <v>206</v>
      </c>
      <c r="AC123" t="s">
        <v>26</v>
      </c>
      <c r="AD123">
        <v>1973</v>
      </c>
      <c r="AE123">
        <v>3</v>
      </c>
    </row>
    <row r="124" spans="1:31" s="35" customFormat="1" x14ac:dyDescent="0.25">
      <c r="A124" s="174" t="s">
        <v>25</v>
      </c>
      <c r="B124" s="185" t="s">
        <v>278</v>
      </c>
      <c r="C124" s="186" t="s">
        <v>190</v>
      </c>
      <c r="D124" s="187">
        <v>1966</v>
      </c>
      <c r="E124" s="176">
        <f t="shared" si="10"/>
        <v>4</v>
      </c>
      <c r="H124" s="45">
        <v>4</v>
      </c>
      <c r="I124" s="36" t="s">
        <v>378</v>
      </c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AA124" s="35" t="str">
        <f t="shared" si="11"/>
        <v>Černý Petr</v>
      </c>
      <c r="AB124" t="s">
        <v>350</v>
      </c>
      <c r="AC124" t="s">
        <v>351</v>
      </c>
      <c r="AD124">
        <v>1969</v>
      </c>
      <c r="AE124">
        <v>2</v>
      </c>
    </row>
    <row r="125" spans="1:31" s="35" customFormat="1" x14ac:dyDescent="0.25">
      <c r="A125" s="174" t="s">
        <v>27</v>
      </c>
      <c r="B125" s="185" t="s">
        <v>348</v>
      </c>
      <c r="C125" s="186" t="s">
        <v>349</v>
      </c>
      <c r="D125" s="187">
        <v>1968</v>
      </c>
      <c r="E125" s="176">
        <f t="shared" si="10"/>
        <v>4</v>
      </c>
      <c r="H125" s="45"/>
      <c r="I125" s="36">
        <v>4</v>
      </c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AA125" s="35" t="str">
        <f t="shared" si="11"/>
        <v>Slavík Vladimír</v>
      </c>
      <c r="AB125" t="s">
        <v>352</v>
      </c>
      <c r="AC125" t="s">
        <v>353</v>
      </c>
      <c r="AD125">
        <v>1965</v>
      </c>
      <c r="AE125">
        <v>1</v>
      </c>
    </row>
    <row r="126" spans="1:31" s="35" customFormat="1" x14ac:dyDescent="0.25">
      <c r="A126" s="174" t="s">
        <v>28</v>
      </c>
      <c r="B126" s="185" t="s">
        <v>279</v>
      </c>
      <c r="C126" s="186" t="s">
        <v>280</v>
      </c>
      <c r="D126" s="187">
        <v>1972</v>
      </c>
      <c r="E126" s="176">
        <f t="shared" si="10"/>
        <v>3</v>
      </c>
      <c r="H126" s="45">
        <v>3</v>
      </c>
      <c r="I126" s="36" t="s">
        <v>378</v>
      </c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AB126"/>
      <c r="AC126"/>
      <c r="AD126"/>
      <c r="AE126"/>
    </row>
    <row r="127" spans="1:31" s="35" customFormat="1" x14ac:dyDescent="0.25">
      <c r="A127" s="174" t="s">
        <v>29</v>
      </c>
      <c r="B127" s="185" t="s">
        <v>350</v>
      </c>
      <c r="C127" s="186" t="s">
        <v>351</v>
      </c>
      <c r="D127" s="187">
        <v>1969</v>
      </c>
      <c r="E127" s="176">
        <f t="shared" si="10"/>
        <v>2</v>
      </c>
      <c r="H127" s="45"/>
      <c r="I127" s="36">
        <v>2</v>
      </c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AB127"/>
      <c r="AC127"/>
      <c r="AD127"/>
      <c r="AE127"/>
    </row>
    <row r="128" spans="1:31" s="35" customFormat="1" ht="15.75" thickBot="1" x14ac:dyDescent="0.3">
      <c r="A128" s="215" t="s">
        <v>30</v>
      </c>
      <c r="B128" s="194" t="s">
        <v>352</v>
      </c>
      <c r="C128" s="195" t="s">
        <v>353</v>
      </c>
      <c r="D128" s="188">
        <v>1965</v>
      </c>
      <c r="E128" s="176">
        <f t="shared" si="10"/>
        <v>1</v>
      </c>
      <c r="H128" s="45"/>
      <c r="I128" s="36">
        <v>1</v>
      </c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AB128"/>
      <c r="AC128"/>
      <c r="AD128"/>
      <c r="AE128"/>
    </row>
    <row r="129" spans="1:31" s="35" customFormat="1" x14ac:dyDescent="0.25">
      <c r="A129" s="65"/>
      <c r="D129" s="79"/>
      <c r="E129" s="96"/>
      <c r="H129" s="79"/>
      <c r="I129" s="68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</row>
    <row r="130" spans="1:31" s="35" customFormat="1" ht="21" x14ac:dyDescent="0.25">
      <c r="A130" s="77"/>
      <c r="B130" s="78"/>
      <c r="C130" s="78"/>
      <c r="D130" s="20"/>
      <c r="E130" s="67"/>
      <c r="H130" s="79"/>
      <c r="I130" s="68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</row>
    <row r="131" spans="1:31" s="35" customFormat="1" ht="21.75" thickBot="1" x14ac:dyDescent="0.3">
      <c r="A131" s="104" t="s">
        <v>249</v>
      </c>
      <c r="B131" s="169"/>
      <c r="C131" s="169"/>
      <c r="D131" s="170"/>
      <c r="E131" s="67"/>
      <c r="H131" s="79"/>
      <c r="I131" s="68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</row>
    <row r="132" spans="1:31" s="35" customFormat="1" ht="15" customHeight="1" x14ac:dyDescent="0.25">
      <c r="A132" s="171" t="s">
        <v>16</v>
      </c>
      <c r="B132" s="301" t="s">
        <v>45</v>
      </c>
      <c r="C132" s="301" t="s">
        <v>154</v>
      </c>
      <c r="D132" s="144" t="s">
        <v>211</v>
      </c>
      <c r="E132" s="34">
        <f t="shared" ref="E132:E144" si="12">SUM(H132:X132)</f>
        <v>19</v>
      </c>
      <c r="H132" s="45">
        <v>10</v>
      </c>
      <c r="I132" s="36">
        <v>9</v>
      </c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AA132" s="35" t="str">
        <f t="shared" ref="AA132:AA140" si="13">VLOOKUP(AB132,$B$132:$B$144,1,FALSE)</f>
        <v>Filingr Čeněk</v>
      </c>
      <c r="AB132" t="s">
        <v>313</v>
      </c>
      <c r="AC132" t="s">
        <v>314</v>
      </c>
      <c r="AD132" s="388">
        <v>1961</v>
      </c>
      <c r="AE132">
        <v>10</v>
      </c>
    </row>
    <row r="133" spans="1:31" s="35" customFormat="1" x14ac:dyDescent="0.25">
      <c r="A133" s="172" t="s">
        <v>17</v>
      </c>
      <c r="B133" s="320" t="s">
        <v>221</v>
      </c>
      <c r="C133" s="321" t="s">
        <v>259</v>
      </c>
      <c r="D133" s="319" t="s">
        <v>281</v>
      </c>
      <c r="E133" s="38">
        <f t="shared" si="12"/>
        <v>17</v>
      </c>
      <c r="H133" s="45">
        <v>9</v>
      </c>
      <c r="I133" s="36">
        <v>8</v>
      </c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AA133" s="35" t="str">
        <f t="shared" si="13"/>
        <v>Vopat Milan</v>
      </c>
      <c r="AB133" t="s">
        <v>45</v>
      </c>
      <c r="AC133" t="s">
        <v>154</v>
      </c>
      <c r="AD133">
        <v>1961</v>
      </c>
      <c r="AE133">
        <v>9</v>
      </c>
    </row>
    <row r="134" spans="1:31" s="35" customFormat="1" ht="15.75" thickBot="1" x14ac:dyDescent="0.3">
      <c r="A134" s="322" t="s">
        <v>18</v>
      </c>
      <c r="B134" s="323" t="s">
        <v>179</v>
      </c>
      <c r="C134" s="324" t="s">
        <v>284</v>
      </c>
      <c r="D134" s="325" t="s">
        <v>211</v>
      </c>
      <c r="E134" s="54">
        <f t="shared" si="12"/>
        <v>11</v>
      </c>
      <c r="H134" s="45">
        <v>5</v>
      </c>
      <c r="I134" s="36">
        <v>6</v>
      </c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AA134" s="35" t="str">
        <f t="shared" si="13"/>
        <v>Pavlíček Zdeněk</v>
      </c>
      <c r="AB134" t="s">
        <v>221</v>
      </c>
      <c r="AC134" t="s">
        <v>320</v>
      </c>
      <c r="AD134">
        <v>1954</v>
      </c>
      <c r="AE134">
        <v>8</v>
      </c>
    </row>
    <row r="135" spans="1:31" s="35" customFormat="1" x14ac:dyDescent="0.25">
      <c r="A135" s="213" t="s">
        <v>20</v>
      </c>
      <c r="B135" s="197" t="s">
        <v>313</v>
      </c>
      <c r="C135" s="197" t="s">
        <v>314</v>
      </c>
      <c r="D135" s="199">
        <v>1961</v>
      </c>
      <c r="E135" s="56">
        <f t="shared" si="12"/>
        <v>10</v>
      </c>
      <c r="H135" s="45"/>
      <c r="I135" s="36">
        <v>10</v>
      </c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AA135" s="35" t="str">
        <f t="shared" si="13"/>
        <v>Immer Jaroslav</v>
      </c>
      <c r="AB135" t="s">
        <v>354</v>
      </c>
      <c r="AC135" t="s">
        <v>355</v>
      </c>
      <c r="AD135">
        <v>1962</v>
      </c>
      <c r="AE135">
        <v>7</v>
      </c>
    </row>
    <row r="136" spans="1:31" s="35" customFormat="1" x14ac:dyDescent="0.25">
      <c r="A136" s="160" t="s">
        <v>21</v>
      </c>
      <c r="B136" s="185" t="s">
        <v>155</v>
      </c>
      <c r="C136" s="185" t="s">
        <v>163</v>
      </c>
      <c r="D136" s="187" t="s">
        <v>217</v>
      </c>
      <c r="E136" s="38">
        <f t="shared" si="12"/>
        <v>8</v>
      </c>
      <c r="H136" s="45">
        <v>8</v>
      </c>
      <c r="I136" s="36" t="s">
        <v>378</v>
      </c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AA136" s="35" t="str">
        <f t="shared" si="13"/>
        <v>Zářecký Miloš</v>
      </c>
      <c r="AB136" t="s">
        <v>179</v>
      </c>
      <c r="AC136" t="s">
        <v>284</v>
      </c>
      <c r="AD136">
        <v>1961</v>
      </c>
      <c r="AE136">
        <v>6</v>
      </c>
    </row>
    <row r="137" spans="1:31" s="35" customFormat="1" x14ac:dyDescent="0.25">
      <c r="A137" s="160" t="s">
        <v>22</v>
      </c>
      <c r="B137" s="185" t="s">
        <v>282</v>
      </c>
      <c r="C137" s="185" t="s">
        <v>34</v>
      </c>
      <c r="D137" s="187">
        <v>1960</v>
      </c>
      <c r="E137" s="38">
        <f t="shared" si="12"/>
        <v>7</v>
      </c>
      <c r="H137" s="45">
        <v>7</v>
      </c>
      <c r="I137" s="36" t="s">
        <v>378</v>
      </c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AA137" s="35" t="str">
        <f t="shared" si="13"/>
        <v>Matoušek MIchal</v>
      </c>
      <c r="AB137" t="s">
        <v>356</v>
      </c>
      <c r="AC137" t="s">
        <v>357</v>
      </c>
      <c r="AD137">
        <v>1962</v>
      </c>
      <c r="AE137">
        <v>5</v>
      </c>
    </row>
    <row r="138" spans="1:31" s="35" customFormat="1" x14ac:dyDescent="0.25">
      <c r="A138" s="160" t="s">
        <v>23</v>
      </c>
      <c r="B138" s="185" t="s">
        <v>193</v>
      </c>
      <c r="C138" s="185" t="s">
        <v>194</v>
      </c>
      <c r="D138" s="187">
        <v>1963</v>
      </c>
      <c r="E138" s="38">
        <f t="shared" si="12"/>
        <v>7</v>
      </c>
      <c r="H138" s="45">
        <v>4</v>
      </c>
      <c r="I138" s="36">
        <v>3</v>
      </c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AA138" s="35" t="str">
        <f t="shared" si="13"/>
        <v>Ernest Miroslav</v>
      </c>
      <c r="AB138" t="s">
        <v>358</v>
      </c>
      <c r="AC138" t="s">
        <v>359</v>
      </c>
      <c r="AD138">
        <v>1962</v>
      </c>
      <c r="AE138">
        <v>4</v>
      </c>
    </row>
    <row r="139" spans="1:31" s="35" customFormat="1" x14ac:dyDescent="0.25">
      <c r="A139" s="160" t="s">
        <v>24</v>
      </c>
      <c r="B139" s="185" t="s">
        <v>354</v>
      </c>
      <c r="C139" s="185" t="s">
        <v>355</v>
      </c>
      <c r="D139" s="187">
        <v>1962</v>
      </c>
      <c r="E139" s="38">
        <f t="shared" si="12"/>
        <v>7</v>
      </c>
      <c r="H139" s="45"/>
      <c r="I139" s="36">
        <v>7</v>
      </c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AA139" s="35" t="str">
        <f t="shared" si="13"/>
        <v>Štembera Michal</v>
      </c>
      <c r="AB139" t="s">
        <v>193</v>
      </c>
      <c r="AC139" t="s">
        <v>360</v>
      </c>
      <c r="AD139">
        <v>1963</v>
      </c>
      <c r="AE139">
        <v>3</v>
      </c>
    </row>
    <row r="140" spans="1:31" s="35" customFormat="1" x14ac:dyDescent="0.25">
      <c r="A140" s="160" t="s">
        <v>25</v>
      </c>
      <c r="B140" s="185" t="s">
        <v>178</v>
      </c>
      <c r="C140" s="185" t="s">
        <v>283</v>
      </c>
      <c r="D140" s="187">
        <v>1962</v>
      </c>
      <c r="E140" s="38">
        <f t="shared" si="12"/>
        <v>6</v>
      </c>
      <c r="H140" s="45">
        <v>6</v>
      </c>
      <c r="I140" s="36" t="s">
        <v>378</v>
      </c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AA140" s="35" t="str">
        <f t="shared" si="13"/>
        <v>Jíše Zdeněk</v>
      </c>
      <c r="AB140" t="s">
        <v>361</v>
      </c>
      <c r="AC140" t="s">
        <v>362</v>
      </c>
      <c r="AD140">
        <v>1962</v>
      </c>
      <c r="AE140">
        <v>2</v>
      </c>
    </row>
    <row r="141" spans="1:31" s="35" customFormat="1" x14ac:dyDescent="0.25">
      <c r="A141" s="160" t="s">
        <v>27</v>
      </c>
      <c r="B141" s="185" t="s">
        <v>356</v>
      </c>
      <c r="C141" s="185" t="s">
        <v>357</v>
      </c>
      <c r="D141" s="187">
        <v>1962</v>
      </c>
      <c r="E141" s="38">
        <f t="shared" si="12"/>
        <v>5</v>
      </c>
      <c r="H141" s="45"/>
      <c r="I141" s="36">
        <v>5</v>
      </c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AB141"/>
      <c r="AC141"/>
      <c r="AD141"/>
      <c r="AE141"/>
    </row>
    <row r="142" spans="1:31" s="35" customFormat="1" x14ac:dyDescent="0.25">
      <c r="A142" s="160" t="s">
        <v>28</v>
      </c>
      <c r="B142" s="185" t="s">
        <v>358</v>
      </c>
      <c r="C142" s="185" t="s">
        <v>359</v>
      </c>
      <c r="D142" s="187">
        <v>1962</v>
      </c>
      <c r="E142" s="38">
        <f t="shared" si="12"/>
        <v>4</v>
      </c>
      <c r="H142" s="45"/>
      <c r="I142" s="36">
        <v>4</v>
      </c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AB142"/>
      <c r="AC142"/>
      <c r="AD142"/>
      <c r="AE142"/>
    </row>
    <row r="143" spans="1:31" s="35" customFormat="1" x14ac:dyDescent="0.25">
      <c r="A143" s="160" t="s">
        <v>29</v>
      </c>
      <c r="B143" s="185" t="s">
        <v>285</v>
      </c>
      <c r="C143" s="185" t="s">
        <v>286</v>
      </c>
      <c r="D143" s="187" t="s">
        <v>287</v>
      </c>
      <c r="E143" s="38">
        <f t="shared" si="12"/>
        <v>3</v>
      </c>
      <c r="H143" s="45">
        <v>3</v>
      </c>
      <c r="I143" s="36" t="s">
        <v>378</v>
      </c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AB143"/>
      <c r="AC143"/>
      <c r="AD143"/>
      <c r="AE143"/>
    </row>
    <row r="144" spans="1:31" s="35" customFormat="1" ht="15.75" thickBot="1" x14ac:dyDescent="0.3">
      <c r="A144" s="161" t="s">
        <v>30</v>
      </c>
      <c r="B144" s="194" t="s">
        <v>361</v>
      </c>
      <c r="C144" s="194" t="s">
        <v>362</v>
      </c>
      <c r="D144" s="188">
        <v>1962</v>
      </c>
      <c r="E144" s="54">
        <f t="shared" si="12"/>
        <v>2</v>
      </c>
      <c r="H144" s="45"/>
      <c r="I144" s="36">
        <v>2</v>
      </c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AB144"/>
      <c r="AC144"/>
      <c r="AD144"/>
      <c r="AE144"/>
    </row>
    <row r="145" spans="1:31" s="89" customFormat="1" x14ac:dyDescent="0.25">
      <c r="A145" s="83"/>
      <c r="B145" s="134"/>
      <c r="C145" s="134"/>
      <c r="D145" s="79"/>
      <c r="E145" s="84"/>
      <c r="F145" s="35"/>
      <c r="G145" s="35"/>
      <c r="H145" s="79"/>
      <c r="I145" s="68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</row>
    <row r="146" spans="1:31" s="35" customFormat="1" x14ac:dyDescent="0.25">
      <c r="A146" s="65"/>
      <c r="D146" s="79"/>
      <c r="E146" s="96"/>
      <c r="H146" s="79"/>
      <c r="I146" s="68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</row>
    <row r="147" spans="1:31" s="35" customFormat="1" ht="21.75" thickBot="1" x14ac:dyDescent="0.3">
      <c r="A147" s="106" t="s">
        <v>145</v>
      </c>
      <c r="B147" s="107"/>
      <c r="C147" s="108"/>
      <c r="D147" s="109"/>
      <c r="E147" s="110"/>
      <c r="H147" s="79"/>
      <c r="I147" s="68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</row>
    <row r="148" spans="1:31" s="35" customFormat="1" x14ac:dyDescent="0.25">
      <c r="A148" s="166" t="s">
        <v>16</v>
      </c>
      <c r="B148" s="425" t="s">
        <v>164</v>
      </c>
      <c r="C148" s="425" t="s">
        <v>158</v>
      </c>
      <c r="D148" s="429" t="s">
        <v>204</v>
      </c>
      <c r="E148" s="34">
        <f t="shared" ref="E148:E163" si="14">SUM(H148:X148)</f>
        <v>16</v>
      </c>
      <c r="H148" s="45">
        <v>9</v>
      </c>
      <c r="I148" s="36">
        <v>7</v>
      </c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AA148" s="35" t="str">
        <f t="shared" ref="AA148:AA157" si="15">VLOOKUP(AB148,$B$148:$B$163,1,FALSE)</f>
        <v>Mrázková Linda</v>
      </c>
      <c r="AB148" t="s">
        <v>326</v>
      </c>
      <c r="AC148" t="s">
        <v>327</v>
      </c>
      <c r="AD148">
        <v>1980</v>
      </c>
      <c r="AE148">
        <v>10</v>
      </c>
    </row>
    <row r="149" spans="1:31" s="35" customFormat="1" x14ac:dyDescent="0.25">
      <c r="A149" s="167" t="s">
        <v>17</v>
      </c>
      <c r="B149" s="307" t="s">
        <v>380</v>
      </c>
      <c r="C149" s="307" t="s">
        <v>288</v>
      </c>
      <c r="D149" s="308">
        <v>1987</v>
      </c>
      <c r="E149" s="38">
        <f t="shared" si="14"/>
        <v>14</v>
      </c>
      <c r="F149" s="9"/>
      <c r="G149" s="9"/>
      <c r="H149" s="111">
        <v>8</v>
      </c>
      <c r="I149" s="36">
        <v>6</v>
      </c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AA149" s="35" t="str">
        <f t="shared" si="15"/>
        <v>Králová Barbora</v>
      </c>
      <c r="AB149" t="s">
        <v>363</v>
      </c>
      <c r="AC149" t="s">
        <v>364</v>
      </c>
      <c r="AD149">
        <v>1998</v>
      </c>
      <c r="AE149">
        <v>9</v>
      </c>
    </row>
    <row r="150" spans="1:31" s="35" customFormat="1" ht="15.75" thickBot="1" x14ac:dyDescent="0.3">
      <c r="A150" s="168" t="s">
        <v>18</v>
      </c>
      <c r="B150" s="426" t="s">
        <v>156</v>
      </c>
      <c r="C150" s="427" t="s">
        <v>26</v>
      </c>
      <c r="D150" s="430" t="s">
        <v>204</v>
      </c>
      <c r="E150" s="54">
        <f t="shared" si="14"/>
        <v>10</v>
      </c>
      <c r="H150" s="45">
        <v>10</v>
      </c>
      <c r="I150" s="36" t="s">
        <v>378</v>
      </c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AA150" s="35" t="str">
        <f t="shared" si="15"/>
        <v>Jakubcová Nikol</v>
      </c>
      <c r="AB150" t="s">
        <v>333</v>
      </c>
      <c r="AC150" t="s">
        <v>334</v>
      </c>
      <c r="AD150" s="388">
        <v>2007</v>
      </c>
      <c r="AE150">
        <v>8</v>
      </c>
    </row>
    <row r="151" spans="1:31" s="35" customFormat="1" x14ac:dyDescent="0.25">
      <c r="A151" s="183" t="s">
        <v>20</v>
      </c>
      <c r="B151" s="273" t="s">
        <v>326</v>
      </c>
      <c r="C151" s="273" t="s">
        <v>327</v>
      </c>
      <c r="D151" s="317">
        <v>1980</v>
      </c>
      <c r="E151" s="56">
        <f t="shared" si="14"/>
        <v>10</v>
      </c>
      <c r="H151" s="45"/>
      <c r="I151" s="36">
        <v>10</v>
      </c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AA151" s="35" t="str">
        <f t="shared" si="15"/>
        <v>Hendrychová Petra</v>
      </c>
      <c r="AB151" t="s">
        <v>164</v>
      </c>
      <c r="AC151" t="s">
        <v>158</v>
      </c>
      <c r="AD151">
        <v>1981</v>
      </c>
      <c r="AE151">
        <v>7</v>
      </c>
    </row>
    <row r="152" spans="1:31" s="35" customFormat="1" x14ac:dyDescent="0.25">
      <c r="A152" s="160" t="s">
        <v>21</v>
      </c>
      <c r="B152" s="181" t="s">
        <v>363</v>
      </c>
      <c r="C152" s="181" t="s">
        <v>364</v>
      </c>
      <c r="D152" s="45">
        <v>1998</v>
      </c>
      <c r="E152" s="38">
        <f t="shared" si="14"/>
        <v>9</v>
      </c>
      <c r="H152" s="45"/>
      <c r="I152" s="36">
        <v>9</v>
      </c>
      <c r="J152" s="73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AA152" s="35" t="str">
        <f t="shared" si="15"/>
        <v>Černecká Hnízdilová Tereza</v>
      </c>
      <c r="AB152" t="s">
        <v>380</v>
      </c>
      <c r="AC152" t="s">
        <v>379</v>
      </c>
      <c r="AD152">
        <v>1987</v>
      </c>
      <c r="AE152">
        <v>6</v>
      </c>
    </row>
    <row r="153" spans="1:31" s="35" customFormat="1" x14ac:dyDescent="0.25">
      <c r="A153" s="160" t="s">
        <v>22</v>
      </c>
      <c r="B153" s="181" t="s">
        <v>333</v>
      </c>
      <c r="C153" s="181" t="s">
        <v>334</v>
      </c>
      <c r="D153" s="45">
        <v>2007</v>
      </c>
      <c r="E153" s="38">
        <f t="shared" si="14"/>
        <v>8</v>
      </c>
      <c r="F153" s="4"/>
      <c r="G153" s="4"/>
      <c r="H153" s="45"/>
      <c r="I153" s="36">
        <v>8</v>
      </c>
      <c r="J153" s="73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AA153" s="35" t="str">
        <f t="shared" si="15"/>
        <v>Steinerová Anna</v>
      </c>
      <c r="AB153" t="s">
        <v>365</v>
      </c>
      <c r="AC153" t="s">
        <v>366</v>
      </c>
      <c r="AD153">
        <v>1982</v>
      </c>
      <c r="AE153">
        <v>5</v>
      </c>
    </row>
    <row r="154" spans="1:31" s="35" customFormat="1" x14ac:dyDescent="0.25">
      <c r="A154" s="160" t="s">
        <v>23</v>
      </c>
      <c r="B154" s="181" t="s">
        <v>289</v>
      </c>
      <c r="C154" s="428" t="s">
        <v>290</v>
      </c>
      <c r="D154" s="45">
        <v>1986</v>
      </c>
      <c r="E154" s="38">
        <f t="shared" si="14"/>
        <v>7</v>
      </c>
      <c r="F154" s="9"/>
      <c r="G154" s="9"/>
      <c r="H154" s="111">
        <v>7</v>
      </c>
      <c r="I154" s="36" t="s">
        <v>378</v>
      </c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AA154" s="35" t="str">
        <f t="shared" si="15"/>
        <v>Dlouhá Zuzana</v>
      </c>
      <c r="AB154" t="s">
        <v>157</v>
      </c>
      <c r="AC154" t="s">
        <v>291</v>
      </c>
      <c r="AD154">
        <v>1984</v>
      </c>
      <c r="AE154">
        <v>4</v>
      </c>
    </row>
    <row r="155" spans="1:31" s="35" customFormat="1" x14ac:dyDescent="0.25">
      <c r="A155" s="160" t="s">
        <v>24</v>
      </c>
      <c r="B155" s="181" t="s">
        <v>157</v>
      </c>
      <c r="C155" s="181" t="s">
        <v>291</v>
      </c>
      <c r="D155" s="45" t="s">
        <v>203</v>
      </c>
      <c r="E155" s="38">
        <f t="shared" si="14"/>
        <v>7</v>
      </c>
      <c r="H155" s="45">
        <v>3</v>
      </c>
      <c r="I155" s="36">
        <v>4</v>
      </c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AA155" s="35" t="str">
        <f t="shared" si="15"/>
        <v>Černá Karolína</v>
      </c>
      <c r="AB155" t="s">
        <v>335</v>
      </c>
      <c r="AC155" t="s">
        <v>320</v>
      </c>
      <c r="AD155">
        <v>2007</v>
      </c>
      <c r="AE155">
        <v>3</v>
      </c>
    </row>
    <row r="156" spans="1:31" s="35" customFormat="1" x14ac:dyDescent="0.25">
      <c r="A156" s="160" t="s">
        <v>25</v>
      </c>
      <c r="B156" s="302" t="s">
        <v>272</v>
      </c>
      <c r="C156" s="181" t="s">
        <v>269</v>
      </c>
      <c r="D156" s="48">
        <v>2012</v>
      </c>
      <c r="E156" s="38">
        <f t="shared" si="14"/>
        <v>6</v>
      </c>
      <c r="H156" s="45">
        <v>6</v>
      </c>
      <c r="I156" s="36" t="s">
        <v>378</v>
      </c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AA156" s="35" t="str">
        <f t="shared" si="15"/>
        <v>Svobodová Lucie</v>
      </c>
      <c r="AB156" t="s">
        <v>223</v>
      </c>
      <c r="AC156" t="s">
        <v>328</v>
      </c>
      <c r="AD156">
        <v>1991</v>
      </c>
      <c r="AE156">
        <v>2</v>
      </c>
    </row>
    <row r="157" spans="1:31" s="35" customFormat="1" x14ac:dyDescent="0.25">
      <c r="A157" s="160" t="s">
        <v>27</v>
      </c>
      <c r="B157" s="181" t="s">
        <v>223</v>
      </c>
      <c r="C157" s="186" t="s">
        <v>328</v>
      </c>
      <c r="D157" s="45">
        <v>1991</v>
      </c>
      <c r="E157" s="38">
        <f t="shared" si="14"/>
        <v>6</v>
      </c>
      <c r="H157" s="45">
        <v>4</v>
      </c>
      <c r="I157" s="36">
        <v>2</v>
      </c>
      <c r="J157" s="37"/>
      <c r="K157" s="37"/>
      <c r="L157" s="37"/>
      <c r="M157" s="37"/>
      <c r="N157" s="37"/>
      <c r="O157" s="37"/>
      <c r="P157" s="73"/>
      <c r="Q157" s="73"/>
      <c r="R157" s="73"/>
      <c r="S157" s="73"/>
      <c r="T157" s="73"/>
      <c r="U157" s="73"/>
      <c r="V157" s="74"/>
      <c r="W157" s="73"/>
      <c r="X157" s="37"/>
      <c r="AA157" s="35" t="str">
        <f t="shared" si="15"/>
        <v>Pšeničková Agáta</v>
      </c>
      <c r="AB157" t="s">
        <v>336</v>
      </c>
      <c r="AC157" t="s">
        <v>337</v>
      </c>
      <c r="AD157">
        <v>2009</v>
      </c>
      <c r="AE157">
        <v>1</v>
      </c>
    </row>
    <row r="158" spans="1:31" s="35" customFormat="1" x14ac:dyDescent="0.25">
      <c r="A158" s="160" t="s">
        <v>28</v>
      </c>
      <c r="B158" s="181" t="s">
        <v>273</v>
      </c>
      <c r="C158" s="181" t="s">
        <v>149</v>
      </c>
      <c r="D158" s="45">
        <v>2009</v>
      </c>
      <c r="E158" s="38">
        <f t="shared" si="14"/>
        <v>5</v>
      </c>
      <c r="H158" s="45">
        <v>5</v>
      </c>
      <c r="I158" s="36" t="s">
        <v>378</v>
      </c>
      <c r="J158" s="74"/>
      <c r="K158" s="74"/>
      <c r="L158" s="74"/>
      <c r="M158" s="74"/>
      <c r="N158" s="74"/>
      <c r="O158" s="37"/>
      <c r="P158" s="37"/>
      <c r="Q158" s="37"/>
      <c r="R158" s="37"/>
      <c r="S158" s="37"/>
      <c r="T158" s="37"/>
      <c r="U158" s="37"/>
      <c r="V158" s="37"/>
      <c r="W158" s="37"/>
      <c r="X158" s="37"/>
    </row>
    <row r="159" spans="1:31" s="35" customFormat="1" x14ac:dyDescent="0.25">
      <c r="A159" s="160" t="s">
        <v>29</v>
      </c>
      <c r="B159" s="181" t="s">
        <v>365</v>
      </c>
      <c r="C159" s="181" t="s">
        <v>366</v>
      </c>
      <c r="D159" s="45">
        <v>1982</v>
      </c>
      <c r="E159" s="38">
        <f t="shared" si="14"/>
        <v>5</v>
      </c>
      <c r="H159" s="45"/>
      <c r="I159" s="36">
        <v>5</v>
      </c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49"/>
      <c r="V159" s="49"/>
      <c r="W159" s="49"/>
      <c r="X159" s="49"/>
    </row>
    <row r="160" spans="1:31" s="35" customFormat="1" x14ac:dyDescent="0.25">
      <c r="A160" s="160" t="s">
        <v>30</v>
      </c>
      <c r="B160" s="181" t="s">
        <v>335</v>
      </c>
      <c r="C160" s="181" t="s">
        <v>320</v>
      </c>
      <c r="D160" s="45">
        <v>2007</v>
      </c>
      <c r="E160" s="38">
        <f t="shared" si="14"/>
        <v>3</v>
      </c>
      <c r="F160" s="4"/>
      <c r="G160" s="4"/>
      <c r="H160" s="111"/>
      <c r="I160" s="36">
        <v>3</v>
      </c>
      <c r="J160" s="74"/>
      <c r="K160" s="74"/>
      <c r="L160" s="74"/>
      <c r="M160" s="74"/>
      <c r="N160" s="74"/>
      <c r="O160" s="74"/>
      <c r="P160" s="37"/>
      <c r="Q160" s="37"/>
      <c r="R160" s="37"/>
      <c r="S160" s="37"/>
      <c r="T160" s="37"/>
      <c r="U160" s="37"/>
      <c r="V160" s="37"/>
      <c r="W160" s="37"/>
      <c r="X160" s="37"/>
    </row>
    <row r="161" spans="1:31" s="35" customFormat="1" x14ac:dyDescent="0.25">
      <c r="A161" s="160" t="s">
        <v>31</v>
      </c>
      <c r="B161" s="181" t="s">
        <v>292</v>
      </c>
      <c r="C161" s="181" t="s">
        <v>144</v>
      </c>
      <c r="D161" s="45">
        <v>1970</v>
      </c>
      <c r="E161" s="38">
        <f t="shared" si="14"/>
        <v>2</v>
      </c>
      <c r="F161" s="4"/>
      <c r="G161" s="4"/>
      <c r="H161" s="45">
        <v>2</v>
      </c>
      <c r="I161" s="36" t="s">
        <v>378</v>
      </c>
      <c r="J161" s="74"/>
      <c r="K161" s="74"/>
      <c r="L161" s="74"/>
      <c r="M161" s="74"/>
      <c r="N161" s="74"/>
      <c r="O161" s="37"/>
      <c r="P161" s="37"/>
      <c r="Q161" s="37"/>
      <c r="R161" s="37"/>
      <c r="S161" s="37"/>
      <c r="T161" s="37"/>
      <c r="U161" s="37"/>
      <c r="V161" s="37"/>
      <c r="W161" s="37"/>
      <c r="X161" s="37"/>
    </row>
    <row r="162" spans="1:31" s="35" customFormat="1" x14ac:dyDescent="0.25">
      <c r="A162" s="160" t="s">
        <v>32</v>
      </c>
      <c r="B162" s="181" t="s">
        <v>224</v>
      </c>
      <c r="C162" s="181" t="s">
        <v>293</v>
      </c>
      <c r="D162" s="45" t="s">
        <v>204</v>
      </c>
      <c r="E162" s="38">
        <f t="shared" si="14"/>
        <v>1</v>
      </c>
      <c r="H162" s="45">
        <v>1</v>
      </c>
      <c r="I162" s="36" t="s">
        <v>378</v>
      </c>
      <c r="J162" s="37"/>
      <c r="K162" s="37"/>
      <c r="L162" s="37"/>
      <c r="M162" s="37"/>
      <c r="N162" s="74"/>
      <c r="O162" s="49"/>
      <c r="P162" s="37"/>
      <c r="Q162" s="37"/>
      <c r="R162" s="37"/>
      <c r="S162" s="37"/>
      <c r="T162" s="37"/>
      <c r="U162" s="37"/>
      <c r="V162" s="37"/>
      <c r="W162" s="37"/>
      <c r="X162" s="37"/>
    </row>
    <row r="163" spans="1:31" s="35" customFormat="1" ht="15.75" thickBot="1" x14ac:dyDescent="0.3">
      <c r="A163" s="161" t="s">
        <v>33</v>
      </c>
      <c r="B163" s="318" t="s">
        <v>336</v>
      </c>
      <c r="C163" s="318" t="s">
        <v>337</v>
      </c>
      <c r="D163" s="53">
        <v>2009</v>
      </c>
      <c r="E163" s="54">
        <f t="shared" si="14"/>
        <v>1</v>
      </c>
      <c r="F163" s="4"/>
      <c r="G163" s="4"/>
      <c r="H163" s="111"/>
      <c r="I163" s="36">
        <v>1</v>
      </c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37"/>
      <c r="W163" s="74"/>
      <c r="X163" s="37"/>
    </row>
    <row r="164" spans="1:31" x14ac:dyDescent="0.25">
      <c r="B164" s="145"/>
      <c r="C164" s="145"/>
      <c r="D164" s="117"/>
      <c r="E164" s="84"/>
      <c r="Z164" s="4"/>
    </row>
    <row r="165" spans="1:31" x14ac:dyDescent="0.25">
      <c r="B165" s="145"/>
      <c r="C165" s="145"/>
      <c r="D165" s="117"/>
      <c r="E165" s="84"/>
      <c r="Z165" s="4"/>
    </row>
    <row r="166" spans="1:31" ht="21.75" thickBot="1" x14ac:dyDescent="0.3">
      <c r="A166" s="238" t="s">
        <v>250</v>
      </c>
      <c r="B166" s="239"/>
      <c r="C166" s="240"/>
      <c r="D166" s="241"/>
      <c r="E166" s="110"/>
      <c r="F166" s="35"/>
      <c r="G166" s="35"/>
      <c r="H166" s="79"/>
      <c r="I166" s="68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Z166" s="4"/>
    </row>
    <row r="167" spans="1:31" x14ac:dyDescent="0.25">
      <c r="A167" s="242" t="s">
        <v>16</v>
      </c>
      <c r="B167" s="326" t="s">
        <v>272</v>
      </c>
      <c r="C167" s="280" t="s">
        <v>269</v>
      </c>
      <c r="D167" s="281">
        <v>2012</v>
      </c>
      <c r="E167" s="34">
        <f t="shared" ref="E167:E174" si="16">SUM(H167:X167)</f>
        <v>10</v>
      </c>
      <c r="F167" s="35"/>
      <c r="G167" s="35"/>
      <c r="H167" s="45">
        <v>10</v>
      </c>
      <c r="I167" s="36" t="s">
        <v>378</v>
      </c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Z167" s="4"/>
      <c r="AA167" s="35" t="str">
        <f>VLOOKUP(AB167,$B$167:$B$174,1,FALSE)</f>
        <v>Jakubcová Nikol</v>
      </c>
      <c r="AB167" t="s">
        <v>333</v>
      </c>
      <c r="AC167" t="s">
        <v>334</v>
      </c>
      <c r="AD167" s="388">
        <v>2007</v>
      </c>
      <c r="AE167">
        <v>10</v>
      </c>
    </row>
    <row r="168" spans="1:31" x14ac:dyDescent="0.25">
      <c r="A168" s="243" t="s">
        <v>17</v>
      </c>
      <c r="B168" s="253" t="s">
        <v>333</v>
      </c>
      <c r="C168" s="254" t="s">
        <v>334</v>
      </c>
      <c r="D168" s="255">
        <v>2007</v>
      </c>
      <c r="E168" s="38">
        <f t="shared" si="16"/>
        <v>10</v>
      </c>
      <c r="H168" s="45"/>
      <c r="I168" s="36">
        <v>10</v>
      </c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Z168" s="4"/>
      <c r="AA168" s="35" t="str">
        <f t="shared" ref="AA168:AA170" si="17">VLOOKUP(AB168,$B$167:$B$174,1,FALSE)</f>
        <v>Černá Karolína</v>
      </c>
      <c r="AB168" t="s">
        <v>335</v>
      </c>
      <c r="AC168" t="s">
        <v>320</v>
      </c>
      <c r="AD168">
        <v>2007</v>
      </c>
      <c r="AE168">
        <v>9</v>
      </c>
    </row>
    <row r="169" spans="1:31" ht="15.75" thickBot="1" x14ac:dyDescent="0.3">
      <c r="A169" s="282" t="s">
        <v>18</v>
      </c>
      <c r="B169" s="397" t="s">
        <v>273</v>
      </c>
      <c r="C169" s="398" t="s">
        <v>149</v>
      </c>
      <c r="D169" s="399">
        <v>2009</v>
      </c>
      <c r="E169" s="54">
        <f t="shared" si="16"/>
        <v>9</v>
      </c>
      <c r="F169" s="35"/>
      <c r="G169" s="35"/>
      <c r="H169" s="45">
        <v>9</v>
      </c>
      <c r="I169" s="36" t="s">
        <v>378</v>
      </c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Z169" s="4"/>
      <c r="AA169" s="35" t="str">
        <f t="shared" si="17"/>
        <v>Pšeničková Agáta</v>
      </c>
      <c r="AB169" t="s">
        <v>336</v>
      </c>
      <c r="AC169" t="s">
        <v>337</v>
      </c>
      <c r="AD169">
        <v>2009</v>
      </c>
      <c r="AE169">
        <v>8</v>
      </c>
    </row>
    <row r="170" spans="1:31" x14ac:dyDescent="0.25">
      <c r="A170" s="213" t="s">
        <v>20</v>
      </c>
      <c r="B170" s="198" t="s">
        <v>335</v>
      </c>
      <c r="C170" s="198" t="s">
        <v>320</v>
      </c>
      <c r="D170" s="199">
        <v>2007</v>
      </c>
      <c r="E170" s="56">
        <f t="shared" si="16"/>
        <v>9</v>
      </c>
      <c r="F170" s="35"/>
      <c r="G170" s="35"/>
      <c r="H170" s="45"/>
      <c r="I170" s="36">
        <v>9</v>
      </c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Z170" s="4"/>
      <c r="AA170" s="35" t="str">
        <f t="shared" si="17"/>
        <v>Kraumanová Lucie</v>
      </c>
      <c r="AB170" t="s">
        <v>338</v>
      </c>
      <c r="AC170" t="s">
        <v>334</v>
      </c>
      <c r="AD170">
        <v>2009</v>
      </c>
      <c r="AE170">
        <v>7</v>
      </c>
    </row>
    <row r="171" spans="1:31" x14ac:dyDescent="0.25">
      <c r="A171" s="174" t="s">
        <v>21</v>
      </c>
      <c r="B171" s="186" t="s">
        <v>180</v>
      </c>
      <c r="C171" s="186" t="s">
        <v>199</v>
      </c>
      <c r="D171" s="187">
        <v>2012</v>
      </c>
      <c r="E171" s="38">
        <f t="shared" si="16"/>
        <v>8</v>
      </c>
      <c r="F171" s="35"/>
      <c r="G171" s="35"/>
      <c r="H171" s="45">
        <v>8</v>
      </c>
      <c r="I171" s="36" t="s">
        <v>378</v>
      </c>
      <c r="J171" s="74"/>
      <c r="K171" s="74"/>
      <c r="L171" s="74"/>
      <c r="M171" s="74"/>
      <c r="N171" s="74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Z171" s="4"/>
    </row>
    <row r="172" spans="1:31" x14ac:dyDescent="0.25">
      <c r="A172" s="174" t="s">
        <v>22</v>
      </c>
      <c r="B172" s="186" t="s">
        <v>336</v>
      </c>
      <c r="C172" s="186" t="s">
        <v>337</v>
      </c>
      <c r="D172" s="187">
        <v>2009</v>
      </c>
      <c r="E172" s="38">
        <f t="shared" si="16"/>
        <v>8</v>
      </c>
      <c r="F172" s="35"/>
      <c r="G172" s="35"/>
      <c r="H172" s="45"/>
      <c r="I172" s="36">
        <v>8</v>
      </c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Z172" s="4"/>
    </row>
    <row r="173" spans="1:31" x14ac:dyDescent="0.25">
      <c r="A173" s="174" t="s">
        <v>23</v>
      </c>
      <c r="B173" s="186" t="s">
        <v>192</v>
      </c>
      <c r="C173" s="186" t="s">
        <v>199</v>
      </c>
      <c r="D173" s="187">
        <v>2008</v>
      </c>
      <c r="E173" s="38">
        <f t="shared" si="16"/>
        <v>7</v>
      </c>
      <c r="F173" s="35"/>
      <c r="G173" s="35"/>
      <c r="H173" s="45">
        <v>7</v>
      </c>
      <c r="I173" s="36" t="s">
        <v>378</v>
      </c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Z173" s="4"/>
    </row>
    <row r="174" spans="1:31" ht="15.75" thickBot="1" x14ac:dyDescent="0.3">
      <c r="A174" s="215" t="s">
        <v>24</v>
      </c>
      <c r="B174" s="195" t="s">
        <v>338</v>
      </c>
      <c r="C174" s="195" t="s">
        <v>334</v>
      </c>
      <c r="D174" s="188">
        <v>2009</v>
      </c>
      <c r="E174" s="54">
        <f t="shared" si="16"/>
        <v>7</v>
      </c>
      <c r="H174" s="45"/>
      <c r="I174" s="36">
        <v>7</v>
      </c>
      <c r="J174" s="74"/>
      <c r="K174" s="74"/>
      <c r="L174" s="74"/>
      <c r="M174" s="74"/>
      <c r="N174" s="74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Z174" s="4"/>
    </row>
    <row r="175" spans="1:31" x14ac:dyDescent="0.25">
      <c r="B175" s="145"/>
      <c r="C175" s="145"/>
      <c r="D175" s="117"/>
      <c r="E175" s="84"/>
      <c r="Z175" s="4"/>
    </row>
    <row r="176" spans="1:31" x14ac:dyDescent="0.25">
      <c r="B176" s="145"/>
      <c r="C176" s="145"/>
      <c r="D176" s="117"/>
      <c r="E176" s="115"/>
      <c r="Z176" s="4"/>
    </row>
    <row r="177" spans="1:31" ht="21.75" thickBot="1" x14ac:dyDescent="0.3">
      <c r="A177" s="118" t="s">
        <v>251</v>
      </c>
      <c r="B177" s="150"/>
      <c r="C177" s="151"/>
      <c r="D177" s="119"/>
      <c r="E177" s="110"/>
      <c r="F177" s="35"/>
      <c r="G177" s="35"/>
      <c r="H177" s="79"/>
      <c r="I177" s="68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Z177" s="4"/>
    </row>
    <row r="178" spans="1:31" x14ac:dyDescent="0.25">
      <c r="A178" s="152" t="s">
        <v>16</v>
      </c>
      <c r="B178" s="342" t="s">
        <v>223</v>
      </c>
      <c r="C178" s="343" t="s">
        <v>328</v>
      </c>
      <c r="D178" s="344">
        <v>1991</v>
      </c>
      <c r="E178" s="34">
        <f t="shared" ref="E178:E183" si="18">SUM(H178:X178)</f>
        <v>19</v>
      </c>
      <c r="F178" s="35"/>
      <c r="G178" s="35"/>
      <c r="H178" s="45">
        <v>10</v>
      </c>
      <c r="I178" s="36">
        <v>9</v>
      </c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Z178" s="4"/>
      <c r="AA178" s="35" t="str">
        <f>VLOOKUP(AB178,$B$178:$B$183,1,FALSE)</f>
        <v>Králová Barbora</v>
      </c>
      <c r="AB178" t="s">
        <v>363</v>
      </c>
      <c r="AC178" t="s">
        <v>364</v>
      </c>
      <c r="AD178">
        <v>1998</v>
      </c>
      <c r="AE178" s="4">
        <v>10</v>
      </c>
    </row>
    <row r="179" spans="1:31" x14ac:dyDescent="0.25">
      <c r="A179" s="153" t="s">
        <v>17</v>
      </c>
      <c r="B179" s="431" t="s">
        <v>297</v>
      </c>
      <c r="C179" s="431" t="s">
        <v>293</v>
      </c>
      <c r="D179" s="432" t="s">
        <v>298</v>
      </c>
      <c r="E179" s="38">
        <f t="shared" si="18"/>
        <v>15</v>
      </c>
      <c r="F179" s="35"/>
      <c r="G179" s="35"/>
      <c r="H179" s="45">
        <v>8</v>
      </c>
      <c r="I179" s="36">
        <v>7</v>
      </c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Z179" s="4"/>
      <c r="AA179" s="35" t="str">
        <f>VLOOKUP(AB179,$B$178:$B$183,1,FALSE)</f>
        <v>Svobodová Lucie</v>
      </c>
      <c r="AB179" t="s">
        <v>223</v>
      </c>
      <c r="AC179" t="s">
        <v>328</v>
      </c>
      <c r="AD179">
        <v>1991</v>
      </c>
      <c r="AE179" s="4">
        <v>9</v>
      </c>
    </row>
    <row r="180" spans="1:31" ht="15.75" thickBot="1" x14ac:dyDescent="0.3">
      <c r="A180" s="338" t="s">
        <v>18</v>
      </c>
      <c r="B180" s="354" t="s">
        <v>363</v>
      </c>
      <c r="C180" s="354" t="s">
        <v>364</v>
      </c>
      <c r="D180" s="355">
        <v>1998</v>
      </c>
      <c r="E180" s="54">
        <f t="shared" si="18"/>
        <v>10</v>
      </c>
      <c r="F180" s="35"/>
      <c r="G180" s="35"/>
      <c r="H180" s="45"/>
      <c r="I180" s="36">
        <v>10</v>
      </c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Z180" s="4"/>
      <c r="AA180" s="35" t="str">
        <f>VLOOKUP(AB180,$B$178:$B$183,1,FALSE)</f>
        <v>Jíšová Jana</v>
      </c>
      <c r="AB180" t="s">
        <v>367</v>
      </c>
      <c r="AC180" t="s">
        <v>144</v>
      </c>
      <c r="AD180">
        <v>1992</v>
      </c>
      <c r="AE180" s="4">
        <v>8</v>
      </c>
    </row>
    <row r="181" spans="1:31" x14ac:dyDescent="0.25">
      <c r="A181" s="352" t="s">
        <v>20</v>
      </c>
      <c r="B181" s="433" t="s">
        <v>294</v>
      </c>
      <c r="C181" s="433" t="s">
        <v>295</v>
      </c>
      <c r="D181" s="434" t="s">
        <v>296</v>
      </c>
      <c r="E181" s="56">
        <f t="shared" si="18"/>
        <v>9</v>
      </c>
      <c r="F181" s="35"/>
      <c r="G181" s="35"/>
      <c r="H181" s="45">
        <v>9</v>
      </c>
      <c r="I181" s="36" t="s">
        <v>378</v>
      </c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Z181" s="4"/>
      <c r="AA181" s="35" t="str">
        <f>VLOOKUP(AB181,$B$178:$B$183,1,FALSE)</f>
        <v>Rodovská Žaneta</v>
      </c>
      <c r="AB181" t="s">
        <v>297</v>
      </c>
      <c r="AC181" t="s">
        <v>293</v>
      </c>
      <c r="AD181">
        <v>1991</v>
      </c>
      <c r="AE181" s="4">
        <v>7</v>
      </c>
    </row>
    <row r="182" spans="1:31" x14ac:dyDescent="0.25">
      <c r="A182" s="174" t="s">
        <v>21</v>
      </c>
      <c r="B182" s="348" t="s">
        <v>367</v>
      </c>
      <c r="C182" s="348" t="s">
        <v>144</v>
      </c>
      <c r="D182" s="349">
        <v>1992</v>
      </c>
      <c r="E182" s="38">
        <f t="shared" si="18"/>
        <v>8</v>
      </c>
      <c r="F182" s="35"/>
      <c r="G182" s="35"/>
      <c r="H182" s="45"/>
      <c r="I182" s="36">
        <v>8</v>
      </c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Z182" s="4"/>
      <c r="AA182" s="35" t="str">
        <f>VLOOKUP(AB182,$B$178:$B$183,1,FALSE)</f>
        <v>Janoušková Kristýna</v>
      </c>
      <c r="AB182" t="s">
        <v>368</v>
      </c>
      <c r="AC182" t="s">
        <v>369</v>
      </c>
      <c r="AD182">
        <v>1999</v>
      </c>
      <c r="AE182" s="4">
        <v>6</v>
      </c>
    </row>
    <row r="183" spans="1:31" ht="15.75" thickBot="1" x14ac:dyDescent="0.25">
      <c r="A183" s="215" t="s">
        <v>22</v>
      </c>
      <c r="B183" s="383" t="s">
        <v>368</v>
      </c>
      <c r="C183" s="383" t="s">
        <v>369</v>
      </c>
      <c r="D183" s="424">
        <v>1999</v>
      </c>
      <c r="E183" s="54">
        <f t="shared" si="18"/>
        <v>6</v>
      </c>
      <c r="H183" s="45"/>
      <c r="I183" s="36">
        <v>6</v>
      </c>
      <c r="J183" s="74"/>
      <c r="K183" s="74"/>
      <c r="L183" s="74"/>
      <c r="M183" s="74"/>
      <c r="N183" s="74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Z183" s="4"/>
    </row>
    <row r="184" spans="1:31" x14ac:dyDescent="0.25">
      <c r="A184" s="83"/>
      <c r="B184" s="149"/>
      <c r="C184" s="149"/>
      <c r="D184" s="20"/>
      <c r="E184" s="84"/>
      <c r="F184" s="35"/>
      <c r="G184" s="35"/>
      <c r="H184" s="79"/>
      <c r="I184" s="68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Z184" s="4"/>
    </row>
    <row r="185" spans="1:31" x14ac:dyDescent="0.25">
      <c r="B185" s="145"/>
      <c r="C185" s="145"/>
      <c r="D185" s="117"/>
      <c r="Z185" s="4"/>
    </row>
    <row r="186" spans="1:31" ht="21.75" thickBot="1" x14ac:dyDescent="0.3">
      <c r="A186" s="189" t="s">
        <v>252</v>
      </c>
      <c r="B186" s="190"/>
      <c r="C186" s="191"/>
      <c r="D186" s="192"/>
      <c r="E186" s="110"/>
      <c r="F186" s="35"/>
      <c r="G186" s="35"/>
      <c r="H186" s="79"/>
      <c r="I186" s="68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Z186" s="4"/>
    </row>
    <row r="187" spans="1:31" x14ac:dyDescent="0.25">
      <c r="A187" s="380" t="s">
        <v>16</v>
      </c>
      <c r="B187" s="284" t="s">
        <v>164</v>
      </c>
      <c r="C187" s="285" t="s">
        <v>158</v>
      </c>
      <c r="D187" s="286" t="s">
        <v>204</v>
      </c>
      <c r="E187" s="34">
        <f>SUM(H187:X187)</f>
        <v>18</v>
      </c>
      <c r="H187" s="45">
        <v>9</v>
      </c>
      <c r="I187" s="36">
        <v>9</v>
      </c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Z187" s="4"/>
      <c r="AA187" s="35" t="str">
        <f t="shared" ref="AA187:AA196" si="19">VLOOKUP(AB187,$B$187:$B$200,1,FALSE)</f>
        <v>Mrázková Linda</v>
      </c>
      <c r="AB187" t="s">
        <v>326</v>
      </c>
      <c r="AC187" t="s">
        <v>327</v>
      </c>
      <c r="AD187">
        <v>1980</v>
      </c>
      <c r="AE187">
        <v>10</v>
      </c>
    </row>
    <row r="188" spans="1:31" x14ac:dyDescent="0.25">
      <c r="A188" s="381" t="s">
        <v>17</v>
      </c>
      <c r="B188" s="271" t="s">
        <v>380</v>
      </c>
      <c r="C188" s="287" t="s">
        <v>288</v>
      </c>
      <c r="D188" s="288">
        <v>1987</v>
      </c>
      <c r="E188" s="176">
        <f t="shared" ref="E188:E200" si="20">SUM(H188:X188)</f>
        <v>16</v>
      </c>
      <c r="F188" s="35"/>
      <c r="G188" s="35"/>
      <c r="H188" s="45">
        <v>8</v>
      </c>
      <c r="I188" s="36">
        <v>8</v>
      </c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Z188" s="4"/>
      <c r="AA188" s="35" t="str">
        <f t="shared" si="19"/>
        <v>Hendrychová Petra</v>
      </c>
      <c r="AB188" t="s">
        <v>164</v>
      </c>
      <c r="AC188" t="s">
        <v>158</v>
      </c>
      <c r="AD188">
        <v>1981</v>
      </c>
      <c r="AE188">
        <v>9</v>
      </c>
    </row>
    <row r="189" spans="1:31" ht="15.75" thickBot="1" x14ac:dyDescent="0.3">
      <c r="A189" s="435" t="s">
        <v>18</v>
      </c>
      <c r="B189" s="436" t="s">
        <v>157</v>
      </c>
      <c r="C189" s="437" t="s">
        <v>291</v>
      </c>
      <c r="D189" s="438" t="s">
        <v>203</v>
      </c>
      <c r="E189" s="54">
        <f t="shared" si="20"/>
        <v>12</v>
      </c>
      <c r="H189" s="45">
        <v>6</v>
      </c>
      <c r="I189" s="36">
        <v>6</v>
      </c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Z189" s="4"/>
      <c r="AA189" s="35" t="str">
        <f t="shared" si="19"/>
        <v>Černecká Hnízdilová Tereza</v>
      </c>
      <c r="AB189" t="s">
        <v>380</v>
      </c>
      <c r="AC189" t="s">
        <v>379</v>
      </c>
      <c r="AD189">
        <v>1987</v>
      </c>
      <c r="AE189">
        <v>8</v>
      </c>
    </row>
    <row r="190" spans="1:31" x14ac:dyDescent="0.25">
      <c r="A190" s="352" t="s">
        <v>20</v>
      </c>
      <c r="B190" s="433" t="s">
        <v>156</v>
      </c>
      <c r="C190" s="433" t="s">
        <v>26</v>
      </c>
      <c r="D190" s="434" t="s">
        <v>204</v>
      </c>
      <c r="E190" s="56">
        <f t="shared" si="20"/>
        <v>10</v>
      </c>
      <c r="F190" s="35"/>
      <c r="G190" s="35"/>
      <c r="H190" s="45">
        <v>10</v>
      </c>
      <c r="I190" s="36" t="s">
        <v>378</v>
      </c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Z190" s="4"/>
      <c r="AA190" s="35" t="str">
        <f t="shared" si="19"/>
        <v>Steinerová Anna</v>
      </c>
      <c r="AB190" t="s">
        <v>365</v>
      </c>
      <c r="AC190" t="s">
        <v>366</v>
      </c>
      <c r="AD190">
        <v>1982</v>
      </c>
      <c r="AE190">
        <v>7</v>
      </c>
    </row>
    <row r="191" spans="1:31" x14ac:dyDescent="0.25">
      <c r="A191" s="174" t="s">
        <v>21</v>
      </c>
      <c r="B191" s="348" t="s">
        <v>326</v>
      </c>
      <c r="C191" s="348" t="s">
        <v>327</v>
      </c>
      <c r="D191" s="349">
        <v>1980</v>
      </c>
      <c r="E191" s="38">
        <f t="shared" si="20"/>
        <v>10</v>
      </c>
      <c r="F191" s="35"/>
      <c r="G191" s="35"/>
      <c r="H191" s="45"/>
      <c r="I191" s="36">
        <v>10</v>
      </c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Z191" s="4"/>
      <c r="AA191" s="35" t="str">
        <f t="shared" si="19"/>
        <v>Dlouhá Zuzana</v>
      </c>
      <c r="AB191" t="s">
        <v>157</v>
      </c>
      <c r="AC191" t="s">
        <v>291</v>
      </c>
      <c r="AD191">
        <v>1984</v>
      </c>
      <c r="AE191">
        <v>6</v>
      </c>
    </row>
    <row r="192" spans="1:31" x14ac:dyDescent="0.25">
      <c r="A192" s="174" t="s">
        <v>22</v>
      </c>
      <c r="B192" s="185" t="s">
        <v>289</v>
      </c>
      <c r="C192" s="186" t="s">
        <v>290</v>
      </c>
      <c r="D192" s="187">
        <v>1986</v>
      </c>
      <c r="E192" s="176">
        <f t="shared" si="20"/>
        <v>7</v>
      </c>
      <c r="F192" s="35"/>
      <c r="G192" s="35"/>
      <c r="H192" s="45">
        <v>7</v>
      </c>
      <c r="I192" s="36" t="s">
        <v>378</v>
      </c>
      <c r="J192" s="37"/>
      <c r="K192" s="37"/>
      <c r="L192" s="37"/>
      <c r="M192" s="37"/>
      <c r="N192" s="74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Z192" s="4"/>
      <c r="AA192" s="35" t="str">
        <f t="shared" si="19"/>
        <v>Panclová Radana</v>
      </c>
      <c r="AB192" t="s">
        <v>370</v>
      </c>
      <c r="AC192" t="s">
        <v>371</v>
      </c>
      <c r="AD192">
        <v>1979</v>
      </c>
      <c r="AE192">
        <v>5</v>
      </c>
    </row>
    <row r="193" spans="1:31" x14ac:dyDescent="0.25">
      <c r="A193" s="174" t="s">
        <v>23</v>
      </c>
      <c r="B193" s="348" t="s">
        <v>365</v>
      </c>
      <c r="C193" s="348" t="s">
        <v>366</v>
      </c>
      <c r="D193" s="349">
        <v>1982</v>
      </c>
      <c r="E193" s="38">
        <f t="shared" si="20"/>
        <v>7</v>
      </c>
      <c r="F193" s="35"/>
      <c r="G193" s="35"/>
      <c r="H193" s="45"/>
      <c r="I193" s="36">
        <v>7</v>
      </c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Z193" s="4"/>
      <c r="AA193" s="35" t="str">
        <f t="shared" si="19"/>
        <v>Slezáková Jana</v>
      </c>
      <c r="AB193" t="s">
        <v>372</v>
      </c>
      <c r="AC193" t="s">
        <v>373</v>
      </c>
      <c r="AD193">
        <v>1986</v>
      </c>
      <c r="AE193">
        <v>4</v>
      </c>
    </row>
    <row r="194" spans="1:31" x14ac:dyDescent="0.25">
      <c r="A194" s="174" t="s">
        <v>24</v>
      </c>
      <c r="B194" s="348" t="s">
        <v>224</v>
      </c>
      <c r="C194" s="348" t="s">
        <v>293</v>
      </c>
      <c r="D194" s="349" t="s">
        <v>204</v>
      </c>
      <c r="E194" s="176">
        <f t="shared" si="20"/>
        <v>6</v>
      </c>
      <c r="F194" s="35"/>
      <c r="G194" s="35"/>
      <c r="H194" s="45">
        <v>4</v>
      </c>
      <c r="I194" s="36">
        <v>2</v>
      </c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Z194" s="4"/>
      <c r="AA194" s="35" t="str">
        <f t="shared" si="19"/>
        <v>Řeháčková Monika</v>
      </c>
      <c r="AB194" t="s">
        <v>374</v>
      </c>
      <c r="AC194" t="s">
        <v>375</v>
      </c>
      <c r="AD194">
        <v>1988</v>
      </c>
      <c r="AE194">
        <v>3</v>
      </c>
    </row>
    <row r="195" spans="1:31" x14ac:dyDescent="0.25">
      <c r="A195" s="174" t="s">
        <v>25</v>
      </c>
      <c r="B195" s="348" t="s">
        <v>292</v>
      </c>
      <c r="C195" s="348" t="s">
        <v>144</v>
      </c>
      <c r="D195" s="349">
        <v>1970</v>
      </c>
      <c r="E195" s="38">
        <f t="shared" si="20"/>
        <v>5</v>
      </c>
      <c r="F195" s="35"/>
      <c r="G195" s="35"/>
      <c r="H195" s="45">
        <v>5</v>
      </c>
      <c r="I195" s="36" t="s">
        <v>378</v>
      </c>
      <c r="J195" s="74"/>
      <c r="K195" s="74"/>
      <c r="L195" s="74"/>
      <c r="M195" s="74"/>
      <c r="N195" s="74"/>
      <c r="O195" s="49"/>
      <c r="P195" s="73"/>
      <c r="Q195" s="73"/>
      <c r="R195" s="73"/>
      <c r="S195" s="73"/>
      <c r="T195" s="73"/>
      <c r="U195" s="73"/>
      <c r="V195" s="74"/>
      <c r="W195" s="73"/>
      <c r="X195" s="37"/>
      <c r="Z195" s="4"/>
      <c r="AA195" s="35" t="str">
        <f t="shared" si="19"/>
        <v>Vyskočilová Petra</v>
      </c>
      <c r="AB195" t="s">
        <v>224</v>
      </c>
      <c r="AC195" t="s">
        <v>293</v>
      </c>
      <c r="AD195">
        <v>1981</v>
      </c>
      <c r="AE195">
        <v>2</v>
      </c>
    </row>
    <row r="196" spans="1:31" x14ac:dyDescent="0.25">
      <c r="A196" s="174" t="s">
        <v>27</v>
      </c>
      <c r="B196" s="348" t="s">
        <v>370</v>
      </c>
      <c r="C196" s="348" t="s">
        <v>371</v>
      </c>
      <c r="D196" s="349">
        <v>1979</v>
      </c>
      <c r="E196" s="38">
        <f t="shared" si="20"/>
        <v>5</v>
      </c>
      <c r="F196" s="9"/>
      <c r="G196" s="9"/>
      <c r="H196" s="111"/>
      <c r="I196" s="36">
        <v>5</v>
      </c>
      <c r="J196" s="73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Z196" s="4"/>
      <c r="AA196" s="35" t="str">
        <f t="shared" si="19"/>
        <v>Klímová Jana</v>
      </c>
      <c r="AB196" t="s">
        <v>376</v>
      </c>
      <c r="AC196" t="s">
        <v>377</v>
      </c>
      <c r="AD196">
        <v>1985</v>
      </c>
      <c r="AE196">
        <v>1</v>
      </c>
    </row>
    <row r="197" spans="1:31" x14ac:dyDescent="0.2">
      <c r="A197" s="174" t="s">
        <v>28</v>
      </c>
      <c r="B197" s="348" t="s">
        <v>372</v>
      </c>
      <c r="C197" s="348" t="s">
        <v>373</v>
      </c>
      <c r="D197" s="349">
        <v>1986</v>
      </c>
      <c r="E197" s="38">
        <f t="shared" si="20"/>
        <v>4</v>
      </c>
      <c r="F197" s="9"/>
      <c r="G197" s="9"/>
      <c r="H197" s="111"/>
      <c r="I197" s="36">
        <v>4</v>
      </c>
      <c r="J197" s="73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49"/>
      <c r="V197" s="49"/>
      <c r="W197" s="49"/>
      <c r="X197" s="49"/>
      <c r="Z197" s="4"/>
    </row>
    <row r="198" spans="1:31" x14ac:dyDescent="0.2">
      <c r="A198" s="174" t="s">
        <v>29</v>
      </c>
      <c r="B198" s="348" t="s">
        <v>299</v>
      </c>
      <c r="C198" s="348"/>
      <c r="D198" s="349">
        <v>1982</v>
      </c>
      <c r="E198" s="38">
        <f t="shared" si="20"/>
        <v>3</v>
      </c>
      <c r="F198" s="35"/>
      <c r="G198" s="35"/>
      <c r="H198" s="45">
        <v>3</v>
      </c>
      <c r="I198" s="36" t="s">
        <v>378</v>
      </c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Z198" s="4"/>
    </row>
    <row r="199" spans="1:31" x14ac:dyDescent="0.2">
      <c r="A199" s="174" t="s">
        <v>30</v>
      </c>
      <c r="B199" s="348" t="s">
        <v>374</v>
      </c>
      <c r="C199" s="348" t="s">
        <v>375</v>
      </c>
      <c r="D199" s="349">
        <v>1988</v>
      </c>
      <c r="E199" s="38">
        <f t="shared" si="20"/>
        <v>3</v>
      </c>
      <c r="F199" s="35"/>
      <c r="G199" s="35"/>
      <c r="H199" s="45"/>
      <c r="I199" s="36">
        <v>3</v>
      </c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Z199" s="4"/>
    </row>
    <row r="200" spans="1:31" ht="15.75" thickBot="1" x14ac:dyDescent="0.25">
      <c r="A200" s="215" t="s">
        <v>31</v>
      </c>
      <c r="B200" s="383" t="s">
        <v>376</v>
      </c>
      <c r="C200" s="383" t="s">
        <v>377</v>
      </c>
      <c r="D200" s="424">
        <v>1985</v>
      </c>
      <c r="E200" s="54">
        <f t="shared" si="20"/>
        <v>1</v>
      </c>
      <c r="H200" s="111"/>
      <c r="I200" s="36">
        <v>1</v>
      </c>
      <c r="J200" s="74"/>
      <c r="K200" s="74"/>
      <c r="L200" s="74"/>
      <c r="M200" s="74"/>
      <c r="N200" s="74"/>
      <c r="O200" s="74"/>
      <c r="P200" s="37"/>
      <c r="Q200" s="37"/>
      <c r="R200" s="37"/>
      <c r="S200" s="37"/>
      <c r="T200" s="37"/>
      <c r="U200" s="37"/>
      <c r="V200" s="37"/>
      <c r="W200" s="37"/>
      <c r="X200" s="37"/>
      <c r="Z200" s="4"/>
    </row>
    <row r="204" spans="1:31" x14ac:dyDescent="0.25">
      <c r="B204"/>
      <c r="C204"/>
    </row>
    <row r="205" spans="1:31" x14ac:dyDescent="0.25">
      <c r="B205"/>
      <c r="C205"/>
    </row>
    <row r="206" spans="1:31" x14ac:dyDescent="0.25">
      <c r="B206"/>
      <c r="C206"/>
    </row>
    <row r="207" spans="1:31" x14ac:dyDescent="0.25">
      <c r="B207"/>
      <c r="C207"/>
    </row>
    <row r="208" spans="1:31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  <row r="212" spans="2:3" x14ac:dyDescent="0.25">
      <c r="B212"/>
      <c r="C212"/>
    </row>
    <row r="213" spans="2:3" x14ac:dyDescent="0.25">
      <c r="B213"/>
      <c r="C213"/>
    </row>
    <row r="214" spans="2:3" x14ac:dyDescent="0.25">
      <c r="B214"/>
      <c r="C214"/>
    </row>
  </sheetData>
  <sortState xmlns:xlrd2="http://schemas.microsoft.com/office/spreadsheetml/2017/richdata2" ref="B8:I52">
    <sortCondition descending="1" ref="E8:E52"/>
  </sortState>
  <mergeCells count="5">
    <mergeCell ref="A1:E2"/>
    <mergeCell ref="M4:M7"/>
    <mergeCell ref="S4:S7"/>
    <mergeCell ref="T4:T7"/>
    <mergeCell ref="W4:W7"/>
  </mergeCells>
  <phoneticPr fontId="31" type="noConversion"/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953BF-E21C-4425-9423-B1BA7D0D7F00}">
  <dimension ref="A1"/>
  <sheetViews>
    <sheetView workbookViewId="0">
      <selection activeCell="O8" sqref="A1:XFD1048576"/>
    </sheetView>
  </sheetViews>
  <sheetFormatPr defaultColWidth="9.140625" defaultRowHeight="15" x14ac:dyDescent="0.25"/>
  <cols>
    <col min="2" max="2" width="20.85546875" customWidth="1"/>
    <col min="3" max="3" width="36.5703125" bestFit="1" customWidth="1"/>
    <col min="4" max="4" width="11.28515625" customWidth="1"/>
    <col min="5" max="5" width="12.42578125" customWidth="1"/>
    <col min="6" max="6" width="1.5703125" customWidth="1"/>
    <col min="7" max="7" width="1" customWidth="1"/>
    <col min="8" max="11" width="6.140625" customWidth="1"/>
    <col min="12" max="12" width="6.7109375" bestFit="1" customWidth="1"/>
    <col min="13" max="13" width="6.140625" bestFit="1" customWidth="1"/>
    <col min="14" max="14" width="6.140625" customWidth="1"/>
    <col min="15" max="15" width="6.5703125" bestFit="1" customWidth="1"/>
    <col min="16" max="16" width="6.5703125" customWidth="1"/>
    <col min="17" max="17" width="18.5703125" bestFit="1" customWidth="1"/>
    <col min="18" max="18" width="18.85546875" bestFit="1" customWidth="1"/>
    <col min="19" max="19" width="28.140625" bestFit="1" customWidth="1"/>
    <col min="20" max="20" width="8.42578125" customWidth="1"/>
    <col min="21" max="21" width="13" customWidth="1"/>
    <col min="22" max="22" width="17.140625" bestFit="1" customWidth="1"/>
    <col min="23" max="23" width="17.140625" customWidth="1"/>
    <col min="24" max="24" width="30.28515625" customWidth="1"/>
    <col min="25" max="25" width="7.28515625" customWidth="1"/>
    <col min="26" max="26" width="5.42578125" bestFit="1" customWidth="1"/>
    <col min="27" max="27" width="24.5703125" bestFit="1" customWidth="1"/>
    <col min="28" max="28" width="18.5703125" bestFit="1" customWidth="1"/>
    <col min="29" max="29" width="26.28515625" bestFit="1" customWidth="1"/>
    <col min="31" max="31" width="11.85546875" bestFit="1" customWidth="1"/>
    <col min="37" max="37" width="31.140625" bestFit="1" customWidth="1"/>
    <col min="38" max="38" width="22.7109375" bestFit="1" customWidth="1"/>
    <col min="39" max="39" width="22.7109375" customWidth="1"/>
    <col min="41" max="41" width="18.85546875" bestFit="1" customWidth="1"/>
    <col min="42" max="42" width="22.7109375" bestFit="1" customWidth="1"/>
    <col min="45" max="45" width="11.85546875" bestFit="1" customWidth="1"/>
  </cols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513"/>
  <sheetViews>
    <sheetView workbookViewId="0">
      <selection activeCell="C16" sqref="C16"/>
    </sheetView>
  </sheetViews>
  <sheetFormatPr defaultColWidth="9.140625" defaultRowHeight="15" x14ac:dyDescent="0.25"/>
  <cols>
    <col min="1" max="1" width="9.140625" style="9"/>
    <col min="2" max="2" width="20.85546875" style="4" customWidth="1"/>
    <col min="3" max="3" width="36.5703125" style="4" bestFit="1" customWidth="1"/>
    <col min="4" max="4" width="11.28515625" style="9" customWidth="1"/>
    <col min="5" max="5" width="12.42578125" style="7" customWidth="1"/>
    <col min="6" max="6" width="1.5703125" style="4" customWidth="1"/>
    <col min="7" max="7" width="1" style="4" customWidth="1"/>
    <col min="8" max="9" width="6.140625" style="9" customWidth="1"/>
    <col min="10" max="10" width="6.140625" style="116" customWidth="1"/>
    <col min="11" max="11" width="6.140625" style="117" customWidth="1"/>
    <col min="12" max="12" width="6.7109375" style="117" bestFit="1" customWidth="1"/>
    <col min="13" max="14" width="6.5703125" style="117" bestFit="1" customWidth="1"/>
    <col min="15" max="21" width="6.140625" style="117" customWidth="1"/>
    <col min="22" max="22" width="6.140625" style="117" bestFit="1" customWidth="1"/>
    <col min="23" max="24" width="6.140625" style="117" customWidth="1"/>
    <col min="25" max="25" width="6.5703125" style="4" bestFit="1" customWidth="1"/>
    <col min="26" max="26" width="8.85546875" customWidth="1"/>
    <col min="27" max="27" width="16.28515625" style="4" bestFit="1" customWidth="1"/>
    <col min="28" max="28" width="19" style="4" bestFit="1" customWidth="1"/>
    <col min="29" max="29" width="30.5703125" style="4" bestFit="1" customWidth="1"/>
    <col min="30" max="16384" width="9.140625" style="4"/>
  </cols>
  <sheetData>
    <row r="1" spans="1:31" ht="24.75" customHeight="1" thickBot="1" x14ac:dyDescent="0.3">
      <c r="A1" s="462" t="s">
        <v>226</v>
      </c>
      <c r="B1" s="463"/>
      <c r="C1" s="463"/>
      <c r="D1" s="463"/>
      <c r="E1" s="464"/>
      <c r="F1" s="1"/>
      <c r="G1" s="1"/>
      <c r="H1" s="385">
        <v>1</v>
      </c>
      <c r="I1" s="443">
        <v>2</v>
      </c>
      <c r="J1" s="387">
        <v>3</v>
      </c>
      <c r="K1" s="3">
        <v>4</v>
      </c>
      <c r="L1" s="3">
        <v>5</v>
      </c>
      <c r="M1" s="3">
        <v>6</v>
      </c>
      <c r="N1" s="3">
        <v>7</v>
      </c>
      <c r="O1" s="3">
        <v>8</v>
      </c>
      <c r="P1" s="3">
        <v>10</v>
      </c>
      <c r="Q1" s="3">
        <v>11</v>
      </c>
      <c r="R1" s="3">
        <v>12</v>
      </c>
      <c r="S1" s="3">
        <v>13</v>
      </c>
      <c r="T1" s="3">
        <v>14</v>
      </c>
      <c r="U1" s="3">
        <v>15</v>
      </c>
      <c r="V1" s="3">
        <v>16</v>
      </c>
      <c r="W1" s="3">
        <v>17</v>
      </c>
      <c r="X1" s="3">
        <v>18</v>
      </c>
      <c r="Y1" s="3">
        <v>19</v>
      </c>
      <c r="Z1" s="4"/>
    </row>
    <row r="2" spans="1:31" ht="24" thickBot="1" x14ac:dyDescent="0.3">
      <c r="A2" s="465"/>
      <c r="B2" s="466"/>
      <c r="C2" s="466"/>
      <c r="D2" s="466"/>
      <c r="E2" s="467"/>
      <c r="F2" s="1"/>
      <c r="G2" s="1"/>
      <c r="H2" s="356" t="s">
        <v>227</v>
      </c>
      <c r="I2" s="356" t="s">
        <v>228</v>
      </c>
      <c r="J2" s="353" t="s">
        <v>229</v>
      </c>
      <c r="K2" s="5" t="s">
        <v>167</v>
      </c>
      <c r="L2" s="5" t="s">
        <v>230</v>
      </c>
      <c r="M2" s="5" t="s">
        <v>231</v>
      </c>
      <c r="N2" s="5" t="s">
        <v>232</v>
      </c>
      <c r="O2" s="5" t="s">
        <v>233</v>
      </c>
      <c r="P2" s="5" t="s">
        <v>234</v>
      </c>
      <c r="Q2" s="5" t="s">
        <v>235</v>
      </c>
      <c r="R2" s="364" t="s">
        <v>236</v>
      </c>
      <c r="S2" s="364" t="s">
        <v>237</v>
      </c>
      <c r="T2" s="356" t="s">
        <v>238</v>
      </c>
      <c r="U2" s="230" t="s">
        <v>239</v>
      </c>
      <c r="V2" s="335" t="s">
        <v>240</v>
      </c>
      <c r="W2" s="230" t="s">
        <v>241</v>
      </c>
      <c r="X2" s="230" t="s">
        <v>242</v>
      </c>
      <c r="Y2" s="6" t="s">
        <v>243</v>
      </c>
      <c r="Z2" s="4"/>
    </row>
    <row r="3" spans="1:31" ht="104.25" customHeight="1" thickBot="1" x14ac:dyDescent="0.3">
      <c r="A3" s="7"/>
      <c r="B3" s="8" t="s">
        <v>0</v>
      </c>
      <c r="H3" s="386" t="s">
        <v>1</v>
      </c>
      <c r="I3" s="386" t="s">
        <v>2</v>
      </c>
      <c r="J3" s="10" t="s">
        <v>421</v>
      </c>
      <c r="K3" s="11" t="s">
        <v>165</v>
      </c>
      <c r="L3" s="11" t="s">
        <v>3</v>
      </c>
      <c r="M3" s="11" t="s">
        <v>4</v>
      </c>
      <c r="N3" s="135" t="s">
        <v>147</v>
      </c>
      <c r="O3" s="11" t="s">
        <v>5</v>
      </c>
      <c r="P3" s="12" t="s">
        <v>7</v>
      </c>
      <c r="Q3" s="11" t="s">
        <v>6</v>
      </c>
      <c r="R3" s="12" t="s">
        <v>150</v>
      </c>
      <c r="S3" s="235" t="s">
        <v>166</v>
      </c>
      <c r="T3" s="12" t="s">
        <v>8</v>
      </c>
      <c r="U3" s="11" t="s">
        <v>160</v>
      </c>
      <c r="V3" s="11" t="s">
        <v>151</v>
      </c>
      <c r="W3" s="11" t="s">
        <v>161</v>
      </c>
      <c r="X3" s="11" t="s">
        <v>9</v>
      </c>
      <c r="Y3" s="11" t="s">
        <v>152</v>
      </c>
      <c r="Z3" s="4"/>
    </row>
    <row r="4" spans="1:31" s="17" customFormat="1" ht="15.75" thickBot="1" x14ac:dyDescent="0.3">
      <c r="A4" s="13" t="s">
        <v>10</v>
      </c>
      <c r="B4" s="14" t="s">
        <v>11</v>
      </c>
      <c r="C4" s="14" t="s">
        <v>12</v>
      </c>
      <c r="D4" s="15" t="s">
        <v>13</v>
      </c>
      <c r="E4" s="16" t="s">
        <v>14</v>
      </c>
      <c r="H4" s="27"/>
      <c r="I4" s="27"/>
      <c r="J4" s="18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</row>
    <row r="5" spans="1:31" s="21" customFormat="1" ht="22.5" customHeight="1" thickBot="1" x14ac:dyDescent="0.3">
      <c r="A5" s="7"/>
      <c r="C5" s="22"/>
      <c r="D5" s="23"/>
      <c r="E5" s="24"/>
      <c r="H5" s="27"/>
      <c r="I5" s="27"/>
      <c r="J5" s="18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</row>
    <row r="6" spans="1:31" s="21" customFormat="1" ht="21.75" thickBot="1" x14ac:dyDescent="0.3">
      <c r="A6" s="25" t="s">
        <v>15</v>
      </c>
      <c r="B6" s="26"/>
      <c r="D6" s="27"/>
      <c r="E6" s="28"/>
      <c r="H6" s="27"/>
      <c r="I6" s="27"/>
      <c r="J6" s="18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</row>
    <row r="7" spans="1:31" s="21" customFormat="1" ht="15.75" thickBot="1" x14ac:dyDescent="0.3">
      <c r="A7" s="31"/>
      <c r="B7" s="32"/>
      <c r="C7" s="17"/>
      <c r="D7" s="27"/>
      <c r="E7" s="33"/>
      <c r="H7" s="27"/>
      <c r="I7" s="45" t="str">
        <f>_xlfn.IFNA(VLOOKUP(B7,$AB$8:$AE$37,4,FALSE),"")</f>
        <v/>
      </c>
      <c r="J7" s="36" t="str">
        <f>_xlfn.IFNA(VLOOKUP(B7,$AB$8:$AE$37,4,FALSE),"")</f>
        <v/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</row>
    <row r="8" spans="1:31" s="35" customFormat="1" x14ac:dyDescent="0.25">
      <c r="A8" s="166" t="s">
        <v>16</v>
      </c>
      <c r="B8" s="309" t="s">
        <v>191</v>
      </c>
      <c r="C8" s="309" t="s">
        <v>253</v>
      </c>
      <c r="D8" s="310">
        <v>1996</v>
      </c>
      <c r="E8" s="175">
        <f t="shared" ref="E8:E39" si="0">SUM(H8:X8)</f>
        <v>90</v>
      </c>
      <c r="H8" s="45">
        <v>30</v>
      </c>
      <c r="I8" s="45">
        <v>30</v>
      </c>
      <c r="J8" s="36">
        <v>30</v>
      </c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AA8" s="35" t="str">
        <f t="shared" ref="AA8:AA37" si="1">VLOOKUP(AB8,$B$8:$B$62,1,FALSE)</f>
        <v>Cmunt Petr</v>
      </c>
      <c r="AB8" s="444" t="s">
        <v>191</v>
      </c>
      <c r="AC8" s="444" t="s">
        <v>381</v>
      </c>
      <c r="AD8" s="444">
        <v>1996</v>
      </c>
      <c r="AE8" s="444">
        <v>30</v>
      </c>
    </row>
    <row r="9" spans="1:31" s="35" customFormat="1" x14ac:dyDescent="0.2">
      <c r="A9" s="167" t="s">
        <v>17</v>
      </c>
      <c r="B9" s="329" t="s">
        <v>168</v>
      </c>
      <c r="C9" s="329" t="s">
        <v>222</v>
      </c>
      <c r="D9" s="308" t="s">
        <v>256</v>
      </c>
      <c r="E9" s="176">
        <f t="shared" si="0"/>
        <v>78</v>
      </c>
      <c r="H9" s="45">
        <v>27</v>
      </c>
      <c r="I9" s="45">
        <v>22</v>
      </c>
      <c r="J9" s="36">
        <v>29</v>
      </c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AA9" s="35" t="str">
        <f t="shared" si="1"/>
        <v>Kala Jiří</v>
      </c>
      <c r="AB9" s="444" t="s">
        <v>168</v>
      </c>
      <c r="AC9" s="444" t="s">
        <v>222</v>
      </c>
      <c r="AD9" s="444">
        <v>1987</v>
      </c>
      <c r="AE9" s="444">
        <v>29</v>
      </c>
    </row>
    <row r="10" spans="1:31" s="35" customFormat="1" ht="15.75" thickBot="1" x14ac:dyDescent="0.25">
      <c r="A10" s="173" t="s">
        <v>18</v>
      </c>
      <c r="B10" s="389" t="s">
        <v>159</v>
      </c>
      <c r="C10" s="389" t="s">
        <v>148</v>
      </c>
      <c r="D10" s="390" t="s">
        <v>201</v>
      </c>
      <c r="E10" s="257">
        <f t="shared" si="0"/>
        <v>59</v>
      </c>
      <c r="H10" s="45">
        <v>22</v>
      </c>
      <c r="I10" s="45">
        <v>18</v>
      </c>
      <c r="J10" s="36">
        <v>19</v>
      </c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AA10" s="35" t="str">
        <f t="shared" si="1"/>
        <v>Turek Martin</v>
      </c>
      <c r="AB10" s="444" t="s">
        <v>382</v>
      </c>
      <c r="AC10" s="444" t="s">
        <v>383</v>
      </c>
      <c r="AD10" s="444">
        <v>1980</v>
      </c>
      <c r="AE10" s="444">
        <v>28</v>
      </c>
    </row>
    <row r="11" spans="1:31" s="35" customFormat="1" x14ac:dyDescent="0.25">
      <c r="A11" s="213" t="s">
        <v>20</v>
      </c>
      <c r="B11" s="165" t="s">
        <v>162</v>
      </c>
      <c r="C11" s="163" t="s">
        <v>146</v>
      </c>
      <c r="D11" s="164" t="s">
        <v>209</v>
      </c>
      <c r="E11" s="246">
        <f t="shared" si="0"/>
        <v>55</v>
      </c>
      <c r="H11" s="45">
        <v>20</v>
      </c>
      <c r="I11" s="45">
        <v>11</v>
      </c>
      <c r="J11" s="36">
        <v>24</v>
      </c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AA11" s="35" t="str">
        <f t="shared" si="1"/>
        <v>Hottmar Pavel</v>
      </c>
      <c r="AB11" s="444" t="s">
        <v>384</v>
      </c>
      <c r="AC11" s="444" t="s">
        <v>385</v>
      </c>
      <c r="AD11" s="444">
        <v>1979</v>
      </c>
      <c r="AE11" s="444">
        <v>27</v>
      </c>
    </row>
    <row r="12" spans="1:31" s="35" customFormat="1" ht="15" customHeight="1" x14ac:dyDescent="0.25">
      <c r="A12" s="160" t="s">
        <v>21</v>
      </c>
      <c r="B12" s="158" t="s">
        <v>258</v>
      </c>
      <c r="C12" s="155" t="s">
        <v>259</v>
      </c>
      <c r="D12" s="141">
        <v>1980</v>
      </c>
      <c r="E12" s="176">
        <f t="shared" si="0"/>
        <v>46</v>
      </c>
      <c r="H12" s="45">
        <v>19</v>
      </c>
      <c r="I12" s="45">
        <v>10</v>
      </c>
      <c r="J12" s="36">
        <v>17</v>
      </c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AA12" s="35" t="str">
        <f t="shared" si="1"/>
        <v>Bisová Štěpánka</v>
      </c>
      <c r="AB12" s="444" t="s">
        <v>386</v>
      </c>
      <c r="AC12" s="444" t="s">
        <v>381</v>
      </c>
      <c r="AD12" s="444">
        <v>2000</v>
      </c>
      <c r="AE12" s="444">
        <v>26</v>
      </c>
    </row>
    <row r="13" spans="1:31" s="35" customFormat="1" x14ac:dyDescent="0.25">
      <c r="A13" s="174" t="s">
        <v>22</v>
      </c>
      <c r="B13" s="158" t="s">
        <v>153</v>
      </c>
      <c r="C13" s="155" t="s">
        <v>199</v>
      </c>
      <c r="D13" s="141" t="s">
        <v>209</v>
      </c>
      <c r="E13" s="176">
        <f t="shared" si="0"/>
        <v>46</v>
      </c>
      <c r="H13" s="45">
        <v>23</v>
      </c>
      <c r="I13" s="45" t="s">
        <v>378</v>
      </c>
      <c r="J13" s="36">
        <v>23</v>
      </c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AA13" s="35" t="str">
        <f t="shared" si="1"/>
        <v>Čuchal Petr</v>
      </c>
      <c r="AB13" s="444" t="s">
        <v>317</v>
      </c>
      <c r="AC13" s="444" t="s">
        <v>26</v>
      </c>
      <c r="AD13" s="444">
        <v>1980</v>
      </c>
      <c r="AE13" s="444">
        <v>25</v>
      </c>
    </row>
    <row r="14" spans="1:31" s="35" customFormat="1" x14ac:dyDescent="0.25">
      <c r="A14" s="174" t="s">
        <v>23</v>
      </c>
      <c r="B14" s="158" t="s">
        <v>182</v>
      </c>
      <c r="C14" s="155" t="s">
        <v>181</v>
      </c>
      <c r="D14" s="141" t="s">
        <v>208</v>
      </c>
      <c r="E14" s="176">
        <f t="shared" si="0"/>
        <v>42</v>
      </c>
      <c r="H14" s="45">
        <v>17</v>
      </c>
      <c r="I14" s="45">
        <v>17</v>
      </c>
      <c r="J14" s="36">
        <v>8</v>
      </c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AA14" s="35" t="str">
        <f t="shared" si="1"/>
        <v>Kváš Josef</v>
      </c>
      <c r="AB14" s="444" t="s">
        <v>162</v>
      </c>
      <c r="AC14" s="444" t="s">
        <v>146</v>
      </c>
      <c r="AD14" s="444">
        <v>1982</v>
      </c>
      <c r="AE14" s="444">
        <v>24</v>
      </c>
    </row>
    <row r="15" spans="1:31" s="35" customFormat="1" x14ac:dyDescent="0.25">
      <c r="A15" s="174" t="s">
        <v>24</v>
      </c>
      <c r="B15" s="158" t="s">
        <v>317</v>
      </c>
      <c r="C15" s="155" t="s">
        <v>26</v>
      </c>
      <c r="D15" s="141">
        <v>1980</v>
      </c>
      <c r="E15" s="176">
        <f t="shared" si="0"/>
        <v>41</v>
      </c>
      <c r="H15" s="45"/>
      <c r="I15" s="45">
        <v>16</v>
      </c>
      <c r="J15" s="36">
        <v>25</v>
      </c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AA15" s="35" t="str">
        <f t="shared" si="1"/>
        <v>Bureš Jan</v>
      </c>
      <c r="AB15" s="444" t="s">
        <v>153</v>
      </c>
      <c r="AC15" s="444" t="s">
        <v>199</v>
      </c>
      <c r="AD15" s="444">
        <v>1982</v>
      </c>
      <c r="AE15" s="444">
        <v>23</v>
      </c>
    </row>
    <row r="16" spans="1:31" s="35" customFormat="1" x14ac:dyDescent="0.25">
      <c r="A16" s="174" t="s">
        <v>25</v>
      </c>
      <c r="B16" s="158" t="s">
        <v>315</v>
      </c>
      <c r="C16" s="155" t="s">
        <v>316</v>
      </c>
      <c r="D16" s="141">
        <v>1995</v>
      </c>
      <c r="E16" s="176">
        <f t="shared" si="0"/>
        <v>40</v>
      </c>
      <c r="H16" s="45"/>
      <c r="I16" s="45">
        <v>19</v>
      </c>
      <c r="J16" s="36">
        <v>21</v>
      </c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AA16" s="35" t="str">
        <f t="shared" si="1"/>
        <v>Cmunt Ondřej</v>
      </c>
      <c r="AB16" s="444" t="s">
        <v>387</v>
      </c>
      <c r="AC16" s="444" t="s">
        <v>381</v>
      </c>
      <c r="AD16" s="444">
        <v>2003</v>
      </c>
      <c r="AE16" s="444">
        <v>22</v>
      </c>
    </row>
    <row r="17" spans="1:31" s="35" customFormat="1" x14ac:dyDescent="0.25">
      <c r="A17" s="174" t="s">
        <v>27</v>
      </c>
      <c r="B17" s="158" t="s">
        <v>198</v>
      </c>
      <c r="C17" s="155" t="s">
        <v>199</v>
      </c>
      <c r="D17" s="141">
        <v>1997</v>
      </c>
      <c r="E17" s="176">
        <f t="shared" si="0"/>
        <v>39</v>
      </c>
      <c r="H17" s="45">
        <v>24</v>
      </c>
      <c r="I17" s="45">
        <v>15</v>
      </c>
      <c r="J17" s="36" t="s">
        <v>378</v>
      </c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AA17" s="35" t="str">
        <f t="shared" si="1"/>
        <v>Klug Pavel</v>
      </c>
      <c r="AB17" s="444" t="s">
        <v>315</v>
      </c>
      <c r="AC17" s="444" t="s">
        <v>316</v>
      </c>
      <c r="AD17" s="444">
        <v>1995</v>
      </c>
      <c r="AE17" s="444">
        <v>21</v>
      </c>
    </row>
    <row r="18" spans="1:31" s="35" customFormat="1" x14ac:dyDescent="0.25">
      <c r="A18" s="174" t="s">
        <v>28</v>
      </c>
      <c r="B18" s="158" t="s">
        <v>318</v>
      </c>
      <c r="C18" s="155" t="s">
        <v>261</v>
      </c>
      <c r="D18" s="141">
        <v>1969</v>
      </c>
      <c r="E18" s="176">
        <f t="shared" si="0"/>
        <v>38</v>
      </c>
      <c r="H18" s="45">
        <v>18</v>
      </c>
      <c r="I18" s="45">
        <v>13</v>
      </c>
      <c r="J18" s="36">
        <v>7</v>
      </c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AA18" s="35" t="str">
        <f t="shared" si="1"/>
        <v>Svoboda Ondřej</v>
      </c>
      <c r="AB18" s="444" t="s">
        <v>171</v>
      </c>
      <c r="AC18" s="444" t="s">
        <v>328</v>
      </c>
      <c r="AD18" s="444">
        <v>1985</v>
      </c>
      <c r="AE18" s="444">
        <v>20</v>
      </c>
    </row>
    <row r="19" spans="1:31" s="35" customFormat="1" x14ac:dyDescent="0.25">
      <c r="A19" s="174" t="s">
        <v>29</v>
      </c>
      <c r="B19" s="158" t="s">
        <v>45</v>
      </c>
      <c r="C19" s="155" t="s">
        <v>154</v>
      </c>
      <c r="D19" s="141" t="s">
        <v>211</v>
      </c>
      <c r="E19" s="176">
        <f t="shared" si="0"/>
        <v>37</v>
      </c>
      <c r="H19" s="45">
        <v>21</v>
      </c>
      <c r="I19" s="45">
        <v>14</v>
      </c>
      <c r="J19" s="36">
        <v>2</v>
      </c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AA19" s="35" t="str">
        <f t="shared" si="1"/>
        <v>Ptáček Michal</v>
      </c>
      <c r="AB19" s="444" t="s">
        <v>159</v>
      </c>
      <c r="AC19" s="444" t="s">
        <v>148</v>
      </c>
      <c r="AD19" s="444">
        <v>1985</v>
      </c>
      <c r="AE19" s="444">
        <v>19</v>
      </c>
    </row>
    <row r="20" spans="1:31" s="35" customFormat="1" x14ac:dyDescent="0.25">
      <c r="A20" s="174" t="s">
        <v>30</v>
      </c>
      <c r="B20" s="158" t="s">
        <v>262</v>
      </c>
      <c r="C20" s="155" t="s">
        <v>263</v>
      </c>
      <c r="D20" s="141" t="s">
        <v>218</v>
      </c>
      <c r="E20" s="176">
        <f t="shared" si="0"/>
        <v>37</v>
      </c>
      <c r="H20" s="45">
        <v>13</v>
      </c>
      <c r="I20" s="45">
        <v>9</v>
      </c>
      <c r="J20" s="36">
        <v>15</v>
      </c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AA20" s="35" t="str">
        <f t="shared" si="1"/>
        <v>Mrázková Linda</v>
      </c>
      <c r="AB20" s="444" t="s">
        <v>326</v>
      </c>
      <c r="AC20" s="444" t="s">
        <v>327</v>
      </c>
      <c r="AD20" s="444">
        <v>1980</v>
      </c>
      <c r="AE20" s="444">
        <v>18</v>
      </c>
    </row>
    <row r="21" spans="1:31" s="35" customFormat="1" x14ac:dyDescent="0.25">
      <c r="A21" s="174" t="s">
        <v>31</v>
      </c>
      <c r="B21" s="158" t="s">
        <v>171</v>
      </c>
      <c r="C21" s="155" t="s">
        <v>328</v>
      </c>
      <c r="D21" s="141">
        <v>1985</v>
      </c>
      <c r="E21" s="176">
        <f t="shared" si="0"/>
        <v>33</v>
      </c>
      <c r="H21" s="45">
        <v>11</v>
      </c>
      <c r="I21" s="45">
        <v>2</v>
      </c>
      <c r="J21" s="36">
        <v>20</v>
      </c>
      <c r="K21" s="37"/>
      <c r="L21" s="37"/>
      <c r="M21" s="37"/>
      <c r="N21" s="37"/>
      <c r="O21" s="37"/>
      <c r="P21" s="37"/>
      <c r="Q21" s="49"/>
      <c r="R21" s="49"/>
      <c r="S21" s="49"/>
      <c r="T21" s="37"/>
      <c r="U21" s="37"/>
      <c r="V21" s="37"/>
      <c r="W21" s="37"/>
      <c r="X21" s="37"/>
      <c r="AA21" s="35" t="str">
        <f t="shared" si="1"/>
        <v>Richter Igor</v>
      </c>
      <c r="AB21" s="444" t="s">
        <v>258</v>
      </c>
      <c r="AC21" s="444" t="s">
        <v>320</v>
      </c>
      <c r="AD21" s="444">
        <v>1980</v>
      </c>
      <c r="AE21" s="444">
        <v>17</v>
      </c>
    </row>
    <row r="22" spans="1:31" s="35" customFormat="1" x14ac:dyDescent="0.25">
      <c r="A22" s="174" t="s">
        <v>32</v>
      </c>
      <c r="B22" s="158" t="s">
        <v>183</v>
      </c>
      <c r="C22" s="155" t="s">
        <v>184</v>
      </c>
      <c r="D22" s="141" t="s">
        <v>214</v>
      </c>
      <c r="E22" s="176">
        <f t="shared" si="0"/>
        <v>30</v>
      </c>
      <c r="H22" s="45">
        <v>14</v>
      </c>
      <c r="I22" s="45" t="s">
        <v>378</v>
      </c>
      <c r="J22" s="36">
        <v>16</v>
      </c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AA22" s="35" t="str">
        <f t="shared" si="1"/>
        <v>Mísař Tomáš</v>
      </c>
      <c r="AB22" s="444" t="s">
        <v>183</v>
      </c>
      <c r="AC22" s="444" t="s">
        <v>184</v>
      </c>
      <c r="AD22" s="444">
        <v>1989</v>
      </c>
      <c r="AE22" s="444">
        <v>16</v>
      </c>
    </row>
    <row r="23" spans="1:31" s="35" customFormat="1" x14ac:dyDescent="0.25">
      <c r="A23" s="174" t="s">
        <v>33</v>
      </c>
      <c r="B23" s="158" t="s">
        <v>254</v>
      </c>
      <c r="C23" s="155" t="s">
        <v>34</v>
      </c>
      <c r="D23" s="141" t="s">
        <v>203</v>
      </c>
      <c r="E23" s="176">
        <f t="shared" si="0"/>
        <v>29</v>
      </c>
      <c r="H23" s="45">
        <v>29</v>
      </c>
      <c r="I23" s="45" t="s">
        <v>378</v>
      </c>
      <c r="J23" s="36" t="s">
        <v>378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AA23" s="35" t="str">
        <f t="shared" si="1"/>
        <v>Čapek Lubomír</v>
      </c>
      <c r="AB23" s="444" t="s">
        <v>262</v>
      </c>
      <c r="AC23" s="444" t="s">
        <v>322</v>
      </c>
      <c r="AD23" s="444">
        <v>1974</v>
      </c>
      <c r="AE23" s="444">
        <v>15</v>
      </c>
    </row>
    <row r="24" spans="1:31" s="35" customFormat="1" x14ac:dyDescent="0.25">
      <c r="A24" s="174" t="s">
        <v>35</v>
      </c>
      <c r="B24" s="158" t="s">
        <v>301</v>
      </c>
      <c r="C24" s="155" t="s">
        <v>149</v>
      </c>
      <c r="D24" s="141">
        <v>2007</v>
      </c>
      <c r="E24" s="176">
        <f t="shared" si="0"/>
        <v>29</v>
      </c>
      <c r="H24" s="45"/>
      <c r="I24" s="45">
        <v>29</v>
      </c>
      <c r="J24" s="36" t="s">
        <v>378</v>
      </c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AA24" s="35" t="str">
        <f t="shared" si="1"/>
        <v>Rosa Petr</v>
      </c>
      <c r="AB24" s="444" t="s">
        <v>187</v>
      </c>
      <c r="AC24" s="444" t="s">
        <v>199</v>
      </c>
      <c r="AD24" s="444">
        <v>2005</v>
      </c>
      <c r="AE24" s="444">
        <v>14</v>
      </c>
    </row>
    <row r="25" spans="1:31" s="35" customFormat="1" x14ac:dyDescent="0.25">
      <c r="A25" s="174" t="s">
        <v>36</v>
      </c>
      <c r="B25" s="158" t="s">
        <v>187</v>
      </c>
      <c r="C25" s="155" t="s">
        <v>199</v>
      </c>
      <c r="D25" s="141" t="s">
        <v>216</v>
      </c>
      <c r="E25" s="176">
        <f t="shared" si="0"/>
        <v>29</v>
      </c>
      <c r="H25" s="45">
        <v>15</v>
      </c>
      <c r="I25" s="45" t="s">
        <v>378</v>
      </c>
      <c r="J25" s="36">
        <v>14</v>
      </c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AA25" s="35" t="str">
        <f t="shared" si="1"/>
        <v>Kraus Dušan</v>
      </c>
      <c r="AB25" s="444" t="s">
        <v>388</v>
      </c>
      <c r="AC25" s="444" t="s">
        <v>389</v>
      </c>
      <c r="AD25" s="444">
        <v>1973</v>
      </c>
      <c r="AE25" s="444">
        <v>13</v>
      </c>
    </row>
    <row r="26" spans="1:31" s="35" customFormat="1" x14ac:dyDescent="0.25">
      <c r="A26" s="174" t="s">
        <v>37</v>
      </c>
      <c r="B26" s="158" t="s">
        <v>19</v>
      </c>
      <c r="C26" s="155" t="s">
        <v>255</v>
      </c>
      <c r="D26" s="141" t="s">
        <v>215</v>
      </c>
      <c r="E26" s="176">
        <f t="shared" si="0"/>
        <v>28</v>
      </c>
      <c r="H26" s="45">
        <v>28</v>
      </c>
      <c r="I26" s="45" t="s">
        <v>378</v>
      </c>
      <c r="J26" s="36" t="s">
        <v>378</v>
      </c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AA26" s="35" t="str">
        <f t="shared" si="1"/>
        <v>Kubera Pavel</v>
      </c>
      <c r="AB26" s="444" t="s">
        <v>390</v>
      </c>
      <c r="AC26" s="444" t="s">
        <v>391</v>
      </c>
      <c r="AD26" s="444">
        <v>1984</v>
      </c>
      <c r="AE26" s="444">
        <v>12</v>
      </c>
    </row>
    <row r="27" spans="1:31" s="35" customFormat="1" x14ac:dyDescent="0.25">
      <c r="A27" s="174" t="s">
        <v>38</v>
      </c>
      <c r="B27" s="158" t="s">
        <v>302</v>
      </c>
      <c r="C27" s="155" t="s">
        <v>303</v>
      </c>
      <c r="D27" s="141">
        <v>1990</v>
      </c>
      <c r="E27" s="176">
        <f t="shared" si="0"/>
        <v>28</v>
      </c>
      <c r="H27" s="45"/>
      <c r="I27" s="45">
        <v>28</v>
      </c>
      <c r="J27" s="36" t="s">
        <v>378</v>
      </c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AA27" s="35" t="str">
        <f t="shared" si="1"/>
        <v>Prokeš Dušan</v>
      </c>
      <c r="AB27" s="444" t="s">
        <v>264</v>
      </c>
      <c r="AC27" s="444" t="s">
        <v>265</v>
      </c>
      <c r="AD27" s="444">
        <v>1970</v>
      </c>
      <c r="AE27" s="444">
        <v>11</v>
      </c>
    </row>
    <row r="28" spans="1:31" s="35" customFormat="1" x14ac:dyDescent="0.25">
      <c r="A28" s="174" t="s">
        <v>39</v>
      </c>
      <c r="B28" s="158" t="s">
        <v>264</v>
      </c>
      <c r="C28" s="155" t="s">
        <v>265</v>
      </c>
      <c r="D28" s="141">
        <v>1970</v>
      </c>
      <c r="E28" s="176">
        <f t="shared" si="0"/>
        <v>28</v>
      </c>
      <c r="H28" s="45">
        <v>12</v>
      </c>
      <c r="I28" s="45">
        <v>5</v>
      </c>
      <c r="J28" s="36">
        <v>11</v>
      </c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AA28" s="35" t="str">
        <f t="shared" si="1"/>
        <v>Purchart Jan</v>
      </c>
      <c r="AB28" s="444" t="s">
        <v>268</v>
      </c>
      <c r="AC28" s="444" t="s">
        <v>392</v>
      </c>
      <c r="AD28" s="444">
        <v>1986</v>
      </c>
      <c r="AE28" s="444">
        <v>10</v>
      </c>
    </row>
    <row r="29" spans="1:31" s="35" customFormat="1" x14ac:dyDescent="0.25">
      <c r="A29" s="174" t="s">
        <v>40</v>
      </c>
      <c r="B29" s="158" t="s">
        <v>382</v>
      </c>
      <c r="C29" s="155" t="s">
        <v>383</v>
      </c>
      <c r="D29" s="141">
        <v>1980</v>
      </c>
      <c r="E29" s="176">
        <f t="shared" si="0"/>
        <v>28</v>
      </c>
      <c r="H29" s="45"/>
      <c r="I29" s="45"/>
      <c r="J29" s="36">
        <v>28</v>
      </c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AA29" s="35" t="str">
        <f t="shared" si="1"/>
        <v>Verner Luboš</v>
      </c>
      <c r="AB29" s="444" t="s">
        <v>393</v>
      </c>
      <c r="AC29" s="444" t="s">
        <v>394</v>
      </c>
      <c r="AD29" s="444">
        <v>1979</v>
      </c>
      <c r="AE29" s="444">
        <v>9</v>
      </c>
    </row>
    <row r="30" spans="1:31" s="35" customFormat="1" x14ac:dyDescent="0.25">
      <c r="A30" s="174" t="s">
        <v>41</v>
      </c>
      <c r="B30" s="158" t="s">
        <v>304</v>
      </c>
      <c r="C30" s="155" t="s">
        <v>305</v>
      </c>
      <c r="D30" s="141">
        <v>1981</v>
      </c>
      <c r="E30" s="176">
        <f t="shared" si="0"/>
        <v>27</v>
      </c>
      <c r="H30" s="45"/>
      <c r="I30" s="45">
        <v>27</v>
      </c>
      <c r="J30" s="36" t="s">
        <v>378</v>
      </c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AA30" s="35" t="str">
        <f t="shared" si="1"/>
        <v>Eliáš Lukáš</v>
      </c>
      <c r="AB30" s="444" t="s">
        <v>182</v>
      </c>
      <c r="AC30" s="444" t="s">
        <v>181</v>
      </c>
      <c r="AD30" s="444">
        <v>1980</v>
      </c>
      <c r="AE30" s="444">
        <v>8</v>
      </c>
    </row>
    <row r="31" spans="1:31" s="35" customFormat="1" x14ac:dyDescent="0.25">
      <c r="A31" s="174" t="s">
        <v>42</v>
      </c>
      <c r="B31" s="158" t="s">
        <v>384</v>
      </c>
      <c r="C31" s="155" t="s">
        <v>385</v>
      </c>
      <c r="D31" s="141">
        <v>1979</v>
      </c>
      <c r="E31" s="176">
        <f t="shared" si="0"/>
        <v>27</v>
      </c>
      <c r="H31" s="45"/>
      <c r="I31" s="45"/>
      <c r="J31" s="36">
        <v>27</v>
      </c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AA31" s="35" t="str">
        <f t="shared" si="1"/>
        <v>Málek Luděk</v>
      </c>
      <c r="AB31" s="444" t="s">
        <v>318</v>
      </c>
      <c r="AC31" s="444" t="s">
        <v>395</v>
      </c>
      <c r="AD31" s="444">
        <v>1969</v>
      </c>
      <c r="AE31" s="444">
        <v>7</v>
      </c>
    </row>
    <row r="32" spans="1:31" s="35" customFormat="1" x14ac:dyDescent="0.25">
      <c r="A32" s="174" t="s">
        <v>43</v>
      </c>
      <c r="B32" s="158" t="s">
        <v>257</v>
      </c>
      <c r="C32" s="201" t="s">
        <v>144</v>
      </c>
      <c r="D32" s="202">
        <v>1979</v>
      </c>
      <c r="E32" s="176">
        <f t="shared" si="0"/>
        <v>26</v>
      </c>
      <c r="H32" s="45">
        <v>26</v>
      </c>
      <c r="I32" s="45" t="s">
        <v>378</v>
      </c>
      <c r="J32" s="36" t="s">
        <v>378</v>
      </c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AA32" s="35" t="str">
        <f t="shared" si="1"/>
        <v>Kopčanský Jiří</v>
      </c>
      <c r="AB32" s="444" t="s">
        <v>396</v>
      </c>
      <c r="AC32" s="444" t="s">
        <v>321</v>
      </c>
      <c r="AD32" s="444">
        <v>1979</v>
      </c>
      <c r="AE32" s="444">
        <v>6</v>
      </c>
    </row>
    <row r="33" spans="1:31" s="35" customFormat="1" x14ac:dyDescent="0.25">
      <c r="A33" s="174" t="s">
        <v>44</v>
      </c>
      <c r="B33" s="158" t="s">
        <v>306</v>
      </c>
      <c r="C33" s="155" t="s">
        <v>148</v>
      </c>
      <c r="D33" s="141">
        <v>1990</v>
      </c>
      <c r="E33" s="176">
        <f t="shared" si="0"/>
        <v>26</v>
      </c>
      <c r="H33" s="45"/>
      <c r="I33" s="45">
        <v>26</v>
      </c>
      <c r="J33" s="36" t="s">
        <v>378</v>
      </c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AA33" s="35" t="str">
        <f t="shared" si="1"/>
        <v>Souček Jan</v>
      </c>
      <c r="AB33" s="444" t="s">
        <v>345</v>
      </c>
      <c r="AC33" s="444" t="s">
        <v>321</v>
      </c>
      <c r="AD33" s="444">
        <v>1977</v>
      </c>
      <c r="AE33" s="444">
        <v>5</v>
      </c>
    </row>
    <row r="34" spans="1:31" s="35" customFormat="1" x14ac:dyDescent="0.25">
      <c r="A34" s="174" t="s">
        <v>46</v>
      </c>
      <c r="B34" s="158" t="s">
        <v>386</v>
      </c>
      <c r="C34" s="155" t="s">
        <v>381</v>
      </c>
      <c r="D34" s="141">
        <v>2000</v>
      </c>
      <c r="E34" s="176">
        <f t="shared" si="0"/>
        <v>26</v>
      </c>
      <c r="H34" s="45"/>
      <c r="I34" s="45"/>
      <c r="J34" s="36">
        <v>26</v>
      </c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AA34" s="35" t="str">
        <f t="shared" si="1"/>
        <v>Kadlec Michal</v>
      </c>
      <c r="AB34" s="444" t="s">
        <v>185</v>
      </c>
      <c r="AC34" s="444" t="s">
        <v>186</v>
      </c>
      <c r="AD34" s="444">
        <v>1979</v>
      </c>
      <c r="AE34" s="444">
        <v>4</v>
      </c>
    </row>
    <row r="35" spans="1:31" s="35" customFormat="1" x14ac:dyDescent="0.25">
      <c r="A35" s="174" t="s">
        <v>47</v>
      </c>
      <c r="B35" s="158" t="s">
        <v>195</v>
      </c>
      <c r="C35" s="155" t="s">
        <v>148</v>
      </c>
      <c r="D35" s="141">
        <v>1982</v>
      </c>
      <c r="E35" s="176">
        <f t="shared" si="0"/>
        <v>25</v>
      </c>
      <c r="H35" s="45">
        <v>25</v>
      </c>
      <c r="I35" s="45" t="s">
        <v>378</v>
      </c>
      <c r="J35" s="36" t="s">
        <v>378</v>
      </c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AA35" s="35" t="str">
        <f t="shared" si="1"/>
        <v>Sadílek Jakub</v>
      </c>
      <c r="AB35" s="444" t="s">
        <v>173</v>
      </c>
      <c r="AC35" s="444" t="s">
        <v>172</v>
      </c>
      <c r="AD35" s="444">
        <v>1993</v>
      </c>
      <c r="AE35" s="444">
        <v>3</v>
      </c>
    </row>
    <row r="36" spans="1:31" s="35" customFormat="1" x14ac:dyDescent="0.25">
      <c r="A36" s="174" t="s">
        <v>48</v>
      </c>
      <c r="B36" s="158" t="s">
        <v>307</v>
      </c>
      <c r="C36" s="155" t="s">
        <v>149</v>
      </c>
      <c r="D36" s="141">
        <v>2008</v>
      </c>
      <c r="E36" s="176">
        <f t="shared" si="0"/>
        <v>25</v>
      </c>
      <c r="H36" s="45"/>
      <c r="I36" s="45">
        <v>25</v>
      </c>
      <c r="J36" s="36" t="s">
        <v>378</v>
      </c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AA36" s="35" t="str">
        <f t="shared" si="1"/>
        <v>Vopat Milan</v>
      </c>
      <c r="AB36" s="444" t="s">
        <v>45</v>
      </c>
      <c r="AC36" s="444" t="s">
        <v>154</v>
      </c>
      <c r="AD36" s="444">
        <v>1961</v>
      </c>
      <c r="AE36" s="444">
        <v>2</v>
      </c>
    </row>
    <row r="37" spans="1:31" s="35" customFormat="1" x14ac:dyDescent="0.25">
      <c r="A37" s="174" t="s">
        <v>49</v>
      </c>
      <c r="B37" s="158" t="s">
        <v>308</v>
      </c>
      <c r="C37" s="155" t="s">
        <v>309</v>
      </c>
      <c r="D37" s="141">
        <v>1975</v>
      </c>
      <c r="E37" s="176">
        <f t="shared" si="0"/>
        <v>24</v>
      </c>
      <c r="H37" s="45"/>
      <c r="I37" s="45">
        <v>24</v>
      </c>
      <c r="J37" s="36" t="s">
        <v>378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AA37" s="35" t="str">
        <f t="shared" si="1"/>
        <v>Molek Lukáš</v>
      </c>
      <c r="AB37" s="444" t="s">
        <v>397</v>
      </c>
      <c r="AC37" s="444" t="s">
        <v>398</v>
      </c>
      <c r="AD37" s="444">
        <v>1988</v>
      </c>
      <c r="AE37" s="444">
        <v>1</v>
      </c>
    </row>
    <row r="38" spans="1:31" s="35" customFormat="1" x14ac:dyDescent="0.25">
      <c r="A38" s="174" t="s">
        <v>50</v>
      </c>
      <c r="B38" s="158" t="s">
        <v>310</v>
      </c>
      <c r="C38" s="155" t="s">
        <v>144</v>
      </c>
      <c r="D38" s="141">
        <v>1992</v>
      </c>
      <c r="E38" s="176">
        <f t="shared" si="0"/>
        <v>23</v>
      </c>
      <c r="H38" s="45"/>
      <c r="I38" s="45">
        <v>23</v>
      </c>
      <c r="J38" s="36" t="s">
        <v>378</v>
      </c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AB38"/>
      <c r="AC38"/>
      <c r="AD38"/>
    </row>
    <row r="39" spans="1:31" s="35" customFormat="1" x14ac:dyDescent="0.25">
      <c r="A39" s="174" t="s">
        <v>51</v>
      </c>
      <c r="B39" s="158" t="s">
        <v>387</v>
      </c>
      <c r="C39" s="155" t="s">
        <v>381</v>
      </c>
      <c r="D39" s="141">
        <v>2003</v>
      </c>
      <c r="E39" s="176">
        <f t="shared" si="0"/>
        <v>22</v>
      </c>
      <c r="H39" s="45"/>
      <c r="I39" s="45"/>
      <c r="J39" s="36">
        <v>22</v>
      </c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AB39"/>
      <c r="AC39"/>
      <c r="AD39"/>
    </row>
    <row r="40" spans="1:31" s="35" customFormat="1" x14ac:dyDescent="0.25">
      <c r="A40" s="174" t="s">
        <v>52</v>
      </c>
      <c r="B40" s="158" t="s">
        <v>311</v>
      </c>
      <c r="C40" s="155" t="s">
        <v>312</v>
      </c>
      <c r="D40" s="141">
        <v>1986</v>
      </c>
      <c r="E40" s="176">
        <f t="shared" ref="E40:E62" si="2">SUM(H40:X40)</f>
        <v>21</v>
      </c>
      <c r="H40" s="45"/>
      <c r="I40" s="45">
        <v>21</v>
      </c>
      <c r="J40" s="36" t="s">
        <v>378</v>
      </c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AB40"/>
      <c r="AC40"/>
      <c r="AD40"/>
    </row>
    <row r="41" spans="1:31" s="35" customFormat="1" x14ac:dyDescent="0.25">
      <c r="A41" s="174" t="s">
        <v>53</v>
      </c>
      <c r="B41" s="158" t="s">
        <v>326</v>
      </c>
      <c r="C41" s="155" t="s">
        <v>327</v>
      </c>
      <c r="D41" s="141">
        <v>1980</v>
      </c>
      <c r="E41" s="176">
        <f t="shared" si="2"/>
        <v>21</v>
      </c>
      <c r="H41" s="45"/>
      <c r="I41" s="45">
        <v>3</v>
      </c>
      <c r="J41" s="36">
        <v>18</v>
      </c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AB41"/>
      <c r="AC41"/>
      <c r="AD41"/>
    </row>
    <row r="42" spans="1:31" s="35" customFormat="1" x14ac:dyDescent="0.25">
      <c r="A42" s="174" t="s">
        <v>54</v>
      </c>
      <c r="B42" s="158" t="s">
        <v>313</v>
      </c>
      <c r="C42" s="155" t="s">
        <v>314</v>
      </c>
      <c r="D42" s="141">
        <v>1961</v>
      </c>
      <c r="E42" s="176">
        <f t="shared" si="2"/>
        <v>20</v>
      </c>
      <c r="H42" s="45"/>
      <c r="I42" s="45">
        <v>20</v>
      </c>
      <c r="J42" s="36" t="s">
        <v>378</v>
      </c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AB42"/>
      <c r="AC42"/>
      <c r="AD42"/>
    </row>
    <row r="43" spans="1:31" s="35" customFormat="1" x14ac:dyDescent="0.25">
      <c r="A43" s="174" t="s">
        <v>55</v>
      </c>
      <c r="B43" s="158" t="s">
        <v>173</v>
      </c>
      <c r="C43" s="155" t="s">
        <v>172</v>
      </c>
      <c r="D43" s="141">
        <v>1993</v>
      </c>
      <c r="E43" s="176">
        <f t="shared" si="2"/>
        <v>19</v>
      </c>
      <c r="H43" s="45">
        <v>16</v>
      </c>
      <c r="I43" s="45" t="s">
        <v>378</v>
      </c>
      <c r="J43" s="36">
        <v>3</v>
      </c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AB43"/>
      <c r="AC43"/>
      <c r="AD43"/>
    </row>
    <row r="44" spans="1:31" s="35" customFormat="1" x14ac:dyDescent="0.25">
      <c r="A44" s="174" t="s">
        <v>56</v>
      </c>
      <c r="B44" s="158" t="s">
        <v>268</v>
      </c>
      <c r="C44" s="155"/>
      <c r="D44" s="141">
        <v>1986</v>
      </c>
      <c r="E44" s="176">
        <f t="shared" si="2"/>
        <v>17</v>
      </c>
      <c r="H44" s="45">
        <v>7</v>
      </c>
      <c r="I44" s="45" t="s">
        <v>378</v>
      </c>
      <c r="J44" s="36">
        <v>10</v>
      </c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AB44"/>
      <c r="AC44"/>
      <c r="AD44"/>
    </row>
    <row r="45" spans="1:31" s="35" customFormat="1" x14ac:dyDescent="0.25">
      <c r="A45" s="174" t="s">
        <v>57</v>
      </c>
      <c r="B45" s="158" t="s">
        <v>185</v>
      </c>
      <c r="C45" s="155" t="s">
        <v>186</v>
      </c>
      <c r="D45" s="141" t="s">
        <v>205</v>
      </c>
      <c r="E45" s="176">
        <f t="shared" si="2"/>
        <v>15</v>
      </c>
      <c r="H45" s="45">
        <v>4</v>
      </c>
      <c r="I45" s="45">
        <v>7</v>
      </c>
      <c r="J45" s="36">
        <v>4</v>
      </c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AB45"/>
      <c r="AC45"/>
      <c r="AD45"/>
    </row>
    <row r="46" spans="1:31" s="35" customFormat="1" x14ac:dyDescent="0.25">
      <c r="A46" s="174" t="s">
        <v>58</v>
      </c>
      <c r="B46" s="158" t="s">
        <v>388</v>
      </c>
      <c r="C46" s="155" t="s">
        <v>389</v>
      </c>
      <c r="D46" s="141">
        <v>1973</v>
      </c>
      <c r="E46" s="176">
        <f t="shared" si="2"/>
        <v>13</v>
      </c>
      <c r="H46" s="45"/>
      <c r="I46" s="45"/>
      <c r="J46" s="36">
        <v>13</v>
      </c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AB46"/>
      <c r="AC46"/>
      <c r="AD46"/>
    </row>
    <row r="47" spans="1:31" s="35" customFormat="1" x14ac:dyDescent="0.25">
      <c r="A47" s="174" t="s">
        <v>59</v>
      </c>
      <c r="B47" s="158" t="s">
        <v>319</v>
      </c>
      <c r="C47" s="155" t="s">
        <v>320</v>
      </c>
      <c r="D47" s="141">
        <v>2008</v>
      </c>
      <c r="E47" s="176">
        <f t="shared" si="2"/>
        <v>12</v>
      </c>
      <c r="H47" s="45"/>
      <c r="I47" s="45">
        <v>12</v>
      </c>
      <c r="J47" s="36" t="s">
        <v>378</v>
      </c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AB47"/>
      <c r="AC47"/>
      <c r="AD47"/>
    </row>
    <row r="48" spans="1:31" s="35" customFormat="1" x14ac:dyDescent="0.25">
      <c r="A48" s="174" t="s">
        <v>60</v>
      </c>
      <c r="B48" s="158" t="s">
        <v>390</v>
      </c>
      <c r="C48" s="155" t="s">
        <v>391</v>
      </c>
      <c r="D48" s="141">
        <v>1984</v>
      </c>
      <c r="E48" s="176">
        <f t="shared" si="2"/>
        <v>12</v>
      </c>
      <c r="H48" s="45"/>
      <c r="I48" s="45"/>
      <c r="J48" s="36">
        <v>12</v>
      </c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AB48"/>
      <c r="AC48"/>
      <c r="AD48"/>
    </row>
    <row r="49" spans="1:30" s="35" customFormat="1" x14ac:dyDescent="0.25">
      <c r="A49" s="174" t="s">
        <v>61</v>
      </c>
      <c r="B49" s="158" t="s">
        <v>174</v>
      </c>
      <c r="C49" s="155" t="s">
        <v>144</v>
      </c>
      <c r="D49" s="141" t="s">
        <v>202</v>
      </c>
      <c r="E49" s="176">
        <f t="shared" si="2"/>
        <v>10</v>
      </c>
      <c r="H49" s="45">
        <v>10</v>
      </c>
      <c r="I49" s="45" t="s">
        <v>378</v>
      </c>
      <c r="J49" s="36" t="s">
        <v>378</v>
      </c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AB49"/>
      <c r="AC49"/>
      <c r="AD49"/>
    </row>
    <row r="50" spans="1:30" s="35" customFormat="1" x14ac:dyDescent="0.25">
      <c r="A50" s="174" t="s">
        <v>62</v>
      </c>
      <c r="B50" s="158" t="s">
        <v>170</v>
      </c>
      <c r="C50" s="155" t="s">
        <v>169</v>
      </c>
      <c r="D50" s="141" t="s">
        <v>210</v>
      </c>
      <c r="E50" s="176">
        <f t="shared" si="2"/>
        <v>10</v>
      </c>
      <c r="H50" s="45">
        <v>9</v>
      </c>
      <c r="I50" s="45">
        <v>1</v>
      </c>
      <c r="J50" s="36" t="s">
        <v>378</v>
      </c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AB50"/>
      <c r="AC50"/>
      <c r="AD50"/>
    </row>
    <row r="51" spans="1:30" s="35" customFormat="1" x14ac:dyDescent="0.25">
      <c r="A51" s="174" t="s">
        <v>63</v>
      </c>
      <c r="B51" s="158" t="s">
        <v>393</v>
      </c>
      <c r="C51" s="155" t="s">
        <v>394</v>
      </c>
      <c r="D51" s="141">
        <v>1979</v>
      </c>
      <c r="E51" s="176">
        <f t="shared" si="2"/>
        <v>9</v>
      </c>
      <c r="H51" s="45"/>
      <c r="I51" s="45"/>
      <c r="J51" s="36">
        <v>9</v>
      </c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AB51"/>
      <c r="AC51"/>
      <c r="AD51"/>
    </row>
    <row r="52" spans="1:30" s="35" customFormat="1" x14ac:dyDescent="0.25">
      <c r="A52" s="174" t="s">
        <v>64</v>
      </c>
      <c r="B52" s="158" t="s">
        <v>175</v>
      </c>
      <c r="C52" s="155" t="s">
        <v>269</v>
      </c>
      <c r="D52" s="141">
        <v>2008</v>
      </c>
      <c r="E52" s="176">
        <f t="shared" si="2"/>
        <v>9</v>
      </c>
      <c r="H52" s="45">
        <v>5</v>
      </c>
      <c r="I52" s="45">
        <v>4</v>
      </c>
      <c r="J52" s="36" t="s">
        <v>378</v>
      </c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AB52"/>
      <c r="AC52"/>
      <c r="AD52"/>
    </row>
    <row r="53" spans="1:30" s="35" customFormat="1" x14ac:dyDescent="0.25">
      <c r="A53" s="174" t="s">
        <v>65</v>
      </c>
      <c r="B53" s="158" t="s">
        <v>323</v>
      </c>
      <c r="C53" s="155" t="s">
        <v>181</v>
      </c>
      <c r="D53" s="141">
        <v>1966</v>
      </c>
      <c r="E53" s="176">
        <f t="shared" si="2"/>
        <v>8</v>
      </c>
      <c r="H53" s="45"/>
      <c r="I53" s="45">
        <v>8</v>
      </c>
      <c r="J53" s="36" t="s">
        <v>378</v>
      </c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AB53"/>
      <c r="AC53"/>
      <c r="AD53"/>
    </row>
    <row r="54" spans="1:30" s="35" customFormat="1" x14ac:dyDescent="0.25">
      <c r="A54" s="174" t="s">
        <v>66</v>
      </c>
      <c r="B54" s="158" t="s">
        <v>267</v>
      </c>
      <c r="C54" s="155" t="s">
        <v>259</v>
      </c>
      <c r="D54" s="141" t="s">
        <v>218</v>
      </c>
      <c r="E54" s="176">
        <f t="shared" si="2"/>
        <v>8</v>
      </c>
      <c r="H54" s="45">
        <v>8</v>
      </c>
      <c r="I54" s="45" t="s">
        <v>378</v>
      </c>
      <c r="J54" s="36" t="s">
        <v>378</v>
      </c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AB54"/>
      <c r="AC54"/>
      <c r="AD54"/>
    </row>
    <row r="55" spans="1:30" s="35" customFormat="1" x14ac:dyDescent="0.25">
      <c r="A55" s="174" t="s">
        <v>67</v>
      </c>
      <c r="B55" s="158" t="s">
        <v>396</v>
      </c>
      <c r="C55" s="155" t="s">
        <v>321</v>
      </c>
      <c r="D55" s="141">
        <v>1979</v>
      </c>
      <c r="E55" s="176">
        <f t="shared" si="2"/>
        <v>6</v>
      </c>
      <c r="H55" s="45"/>
      <c r="I55" s="45"/>
      <c r="J55" s="36">
        <v>6</v>
      </c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AB55"/>
      <c r="AC55"/>
      <c r="AD55"/>
    </row>
    <row r="56" spans="1:30" s="35" customFormat="1" x14ac:dyDescent="0.25">
      <c r="A56" s="174" t="s">
        <v>68</v>
      </c>
      <c r="B56" s="158" t="s">
        <v>324</v>
      </c>
      <c r="C56" s="155" t="s">
        <v>325</v>
      </c>
      <c r="D56" s="141">
        <v>1978</v>
      </c>
      <c r="E56" s="176">
        <f t="shared" si="2"/>
        <v>6</v>
      </c>
      <c r="H56" s="45"/>
      <c r="I56" s="45">
        <v>6</v>
      </c>
      <c r="J56" s="36" t="s">
        <v>378</v>
      </c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AB56"/>
      <c r="AC56"/>
      <c r="AD56"/>
    </row>
    <row r="57" spans="1:30" s="35" customFormat="1" x14ac:dyDescent="0.25">
      <c r="A57" s="174" t="s">
        <v>69</v>
      </c>
      <c r="B57" s="158" t="s">
        <v>188</v>
      </c>
      <c r="C57" s="155" t="s">
        <v>189</v>
      </c>
      <c r="D57" s="141" t="s">
        <v>213</v>
      </c>
      <c r="E57" s="176">
        <f t="shared" si="2"/>
        <v>6</v>
      </c>
      <c r="H57" s="45">
        <v>6</v>
      </c>
      <c r="I57" s="45" t="s">
        <v>378</v>
      </c>
      <c r="J57" s="36" t="s">
        <v>378</v>
      </c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AB57"/>
      <c r="AC57"/>
      <c r="AD57"/>
    </row>
    <row r="58" spans="1:30" s="35" customFormat="1" x14ac:dyDescent="0.25">
      <c r="A58" s="174" t="s">
        <v>70</v>
      </c>
      <c r="B58" s="158" t="s">
        <v>345</v>
      </c>
      <c r="C58" s="155" t="s">
        <v>321</v>
      </c>
      <c r="D58" s="141">
        <v>1977</v>
      </c>
      <c r="E58" s="176">
        <f t="shared" si="2"/>
        <v>5</v>
      </c>
      <c r="H58" s="45"/>
      <c r="I58" s="45"/>
      <c r="J58" s="36">
        <v>5</v>
      </c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AB58"/>
      <c r="AC58"/>
      <c r="AD58"/>
    </row>
    <row r="59" spans="1:30" s="35" customFormat="1" x14ac:dyDescent="0.25">
      <c r="A59" s="174" t="s">
        <v>71</v>
      </c>
      <c r="B59" s="158" t="s">
        <v>197</v>
      </c>
      <c r="C59" s="155" t="s">
        <v>207</v>
      </c>
      <c r="D59" s="141">
        <v>1980</v>
      </c>
      <c r="E59" s="176">
        <f t="shared" si="2"/>
        <v>3</v>
      </c>
      <c r="H59" s="45">
        <v>3</v>
      </c>
      <c r="I59" s="45" t="s">
        <v>378</v>
      </c>
      <c r="J59" s="36" t="s">
        <v>378</v>
      </c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AB59"/>
      <c r="AC59"/>
      <c r="AD59"/>
    </row>
    <row r="60" spans="1:30" s="35" customFormat="1" x14ac:dyDescent="0.25">
      <c r="A60" s="174" t="s">
        <v>72</v>
      </c>
      <c r="B60" s="158" t="s">
        <v>220</v>
      </c>
      <c r="C60" s="155" t="s">
        <v>148</v>
      </c>
      <c r="D60" s="141">
        <v>1979</v>
      </c>
      <c r="E60" s="176">
        <f t="shared" si="2"/>
        <v>2</v>
      </c>
      <c r="H60" s="45">
        <v>2</v>
      </c>
      <c r="I60" s="45" t="s">
        <v>378</v>
      </c>
      <c r="J60" s="36" t="s">
        <v>378</v>
      </c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AB60"/>
      <c r="AC60"/>
      <c r="AD60"/>
    </row>
    <row r="61" spans="1:30" s="35" customFormat="1" ht="15" customHeight="1" x14ac:dyDescent="0.25">
      <c r="A61" s="174" t="s">
        <v>73</v>
      </c>
      <c r="B61" s="158" t="s">
        <v>397</v>
      </c>
      <c r="C61" s="155" t="s">
        <v>398</v>
      </c>
      <c r="D61" s="141">
        <v>1988</v>
      </c>
      <c r="E61" s="176">
        <f t="shared" si="2"/>
        <v>1</v>
      </c>
      <c r="H61" s="45"/>
      <c r="I61" s="45"/>
      <c r="J61" s="36">
        <v>1</v>
      </c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AB61"/>
      <c r="AC61"/>
      <c r="AD61"/>
    </row>
    <row r="62" spans="1:30" s="35" customFormat="1" ht="15.75" thickBot="1" x14ac:dyDescent="0.3">
      <c r="A62" s="215" t="s">
        <v>74</v>
      </c>
      <c r="B62" s="159" t="s">
        <v>176</v>
      </c>
      <c r="C62" s="156" t="s">
        <v>149</v>
      </c>
      <c r="D62" s="157" t="s">
        <v>203</v>
      </c>
      <c r="E62" s="257">
        <f t="shared" si="2"/>
        <v>1</v>
      </c>
      <c r="H62" s="45">
        <v>1</v>
      </c>
      <c r="I62" s="45" t="s">
        <v>378</v>
      </c>
      <c r="J62" s="36" t="s">
        <v>378</v>
      </c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AB62"/>
      <c r="AC62"/>
      <c r="AD62"/>
    </row>
    <row r="63" spans="1:30" s="35" customFormat="1" x14ac:dyDescent="0.25">
      <c r="A63" s="65"/>
      <c r="B63" s="393"/>
      <c r="D63" s="66"/>
      <c r="E63" s="67"/>
      <c r="H63" s="79"/>
      <c r="I63" s="79"/>
      <c r="J63" s="68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</row>
    <row r="64" spans="1:30" s="35" customFormat="1" x14ac:dyDescent="0.25">
      <c r="A64" s="69"/>
      <c r="B64" s="70"/>
      <c r="C64" s="70"/>
      <c r="D64" s="71"/>
      <c r="E64" s="67"/>
      <c r="H64" s="79"/>
      <c r="I64" s="79"/>
      <c r="J64" s="68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</row>
    <row r="65" spans="1:31" s="35" customFormat="1" ht="21.75" thickBot="1" x14ac:dyDescent="0.3">
      <c r="A65" s="439" t="s">
        <v>244</v>
      </c>
      <c r="B65" s="440"/>
      <c r="C65" s="440"/>
      <c r="D65" s="441"/>
      <c r="E65" s="442"/>
      <c r="H65" s="79"/>
      <c r="I65" s="45" t="str">
        <f>_xlfn.IFNA(VLOOKUP(B65,$AB$66:$AE$73,4,FALSE),"")</f>
        <v/>
      </c>
      <c r="J65" s="36" t="str">
        <f>_xlfn.IFNA(VLOOKUP(B65,$AB$66:$AE$73,4,FALSE),"")</f>
        <v/>
      </c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</row>
    <row r="66" spans="1:31" s="35" customFormat="1" ht="15" customHeight="1" x14ac:dyDescent="0.25">
      <c r="A66" s="261" t="s">
        <v>16</v>
      </c>
      <c r="B66" s="262" t="s">
        <v>187</v>
      </c>
      <c r="C66" s="331" t="s">
        <v>199</v>
      </c>
      <c r="D66" s="332" t="s">
        <v>216</v>
      </c>
      <c r="E66" s="175">
        <f t="shared" ref="E66:E77" si="3">SUM(H66:X66)</f>
        <v>20</v>
      </c>
      <c r="H66" s="45">
        <v>10</v>
      </c>
      <c r="I66" s="45" t="s">
        <v>378</v>
      </c>
      <c r="J66" s="36">
        <v>10</v>
      </c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AA66" s="35" t="str">
        <f>VLOOKUP(AB66,$B$66:$B$77,1,FALSE)</f>
        <v>Rosa Petr</v>
      </c>
      <c r="AB66" t="s">
        <v>187</v>
      </c>
      <c r="AC66" t="s">
        <v>199</v>
      </c>
      <c r="AD66">
        <v>2005</v>
      </c>
      <c r="AE66">
        <v>10</v>
      </c>
    </row>
    <row r="67" spans="1:31" s="35" customFormat="1" x14ac:dyDescent="0.25">
      <c r="A67" s="263" t="s">
        <v>17</v>
      </c>
      <c r="B67" s="294" t="s">
        <v>270</v>
      </c>
      <c r="C67" s="311" t="s">
        <v>259</v>
      </c>
      <c r="D67" s="312" t="s">
        <v>219</v>
      </c>
      <c r="E67" s="176">
        <f t="shared" si="3"/>
        <v>19</v>
      </c>
      <c r="H67" s="45">
        <v>8</v>
      </c>
      <c r="I67" s="45">
        <v>3</v>
      </c>
      <c r="J67" s="36">
        <v>8</v>
      </c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AA67" s="35" t="str">
        <f t="shared" ref="AA67:AA68" si="4">VLOOKUP(AB67,$B$66:$B$77,1,FALSE)</f>
        <v>Richter Igor</v>
      </c>
      <c r="AB67" t="s">
        <v>258</v>
      </c>
      <c r="AC67" t="s">
        <v>399</v>
      </c>
      <c r="AD67">
        <v>2008</v>
      </c>
      <c r="AE67">
        <v>9</v>
      </c>
    </row>
    <row r="68" spans="1:31" s="35" customFormat="1" ht="15.75" thickBot="1" x14ac:dyDescent="0.3">
      <c r="A68" s="367" t="s">
        <v>18</v>
      </c>
      <c r="B68" s="394" t="s">
        <v>175</v>
      </c>
      <c r="C68" s="395" t="s">
        <v>269</v>
      </c>
      <c r="D68" s="396">
        <v>2008</v>
      </c>
      <c r="E68" s="257">
        <f t="shared" si="3"/>
        <v>16</v>
      </c>
      <c r="H68" s="45">
        <v>9</v>
      </c>
      <c r="I68" s="45">
        <v>7</v>
      </c>
      <c r="J68" s="36" t="s">
        <v>378</v>
      </c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AA68" s="35" t="str">
        <f t="shared" si="4"/>
        <v>Richter Ilja</v>
      </c>
      <c r="AB68" t="s">
        <v>270</v>
      </c>
      <c r="AC68" t="s">
        <v>320</v>
      </c>
      <c r="AD68">
        <v>2010</v>
      </c>
      <c r="AE68">
        <v>8</v>
      </c>
    </row>
    <row r="69" spans="1:31" s="35" customFormat="1" x14ac:dyDescent="0.25">
      <c r="A69" s="213" t="s">
        <v>20</v>
      </c>
      <c r="B69" s="197" t="s">
        <v>301</v>
      </c>
      <c r="C69" s="198" t="s">
        <v>149</v>
      </c>
      <c r="D69" s="199">
        <v>2007</v>
      </c>
      <c r="E69" s="246">
        <f t="shared" si="3"/>
        <v>10</v>
      </c>
      <c r="H69" s="45"/>
      <c r="I69" s="45">
        <v>10</v>
      </c>
      <c r="J69" s="36" t="s">
        <v>378</v>
      </c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AB69"/>
      <c r="AC69"/>
      <c r="AD69"/>
      <c r="AE69"/>
    </row>
    <row r="70" spans="1:31" s="35" customFormat="1" x14ac:dyDescent="0.25">
      <c r="A70" s="160" t="s">
        <v>21</v>
      </c>
      <c r="B70" s="185" t="s">
        <v>307</v>
      </c>
      <c r="C70" s="186" t="s">
        <v>149</v>
      </c>
      <c r="D70" s="187">
        <v>2008</v>
      </c>
      <c r="E70" s="176">
        <f t="shared" si="3"/>
        <v>9</v>
      </c>
      <c r="H70" s="45"/>
      <c r="I70" s="45">
        <v>9</v>
      </c>
      <c r="J70" s="36" t="s">
        <v>378</v>
      </c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AB70"/>
      <c r="AC70"/>
      <c r="AD70"/>
      <c r="AE70"/>
    </row>
    <row r="71" spans="1:31" s="35" customFormat="1" x14ac:dyDescent="0.25">
      <c r="A71" s="160" t="s">
        <v>22</v>
      </c>
      <c r="B71" s="185" t="s">
        <v>258</v>
      </c>
      <c r="C71" s="186" t="s">
        <v>399</v>
      </c>
      <c r="D71" s="187">
        <v>2008</v>
      </c>
      <c r="E71" s="176">
        <f t="shared" si="3"/>
        <v>9</v>
      </c>
      <c r="H71" s="45"/>
      <c r="I71" s="45"/>
      <c r="J71" s="36">
        <v>9</v>
      </c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AB71"/>
      <c r="AC71"/>
      <c r="AD71"/>
    </row>
    <row r="72" spans="1:31" s="35" customFormat="1" x14ac:dyDescent="0.25">
      <c r="A72" s="160" t="s">
        <v>23</v>
      </c>
      <c r="B72" s="185" t="s">
        <v>319</v>
      </c>
      <c r="C72" s="186" t="s">
        <v>320</v>
      </c>
      <c r="D72" s="187">
        <v>2008</v>
      </c>
      <c r="E72" s="176">
        <f t="shared" si="3"/>
        <v>8</v>
      </c>
      <c r="H72" s="45"/>
      <c r="I72" s="45">
        <v>8</v>
      </c>
      <c r="J72" s="36" t="s">
        <v>378</v>
      </c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AB72"/>
      <c r="AC72"/>
      <c r="AD72"/>
    </row>
    <row r="73" spans="1:31" s="35" customFormat="1" x14ac:dyDescent="0.25">
      <c r="A73" s="160" t="s">
        <v>24</v>
      </c>
      <c r="B73" s="185" t="s">
        <v>177</v>
      </c>
      <c r="C73" s="186" t="s">
        <v>199</v>
      </c>
      <c r="D73" s="187">
        <v>2008</v>
      </c>
      <c r="E73" s="176">
        <f t="shared" si="3"/>
        <v>7</v>
      </c>
      <c r="H73" s="45">
        <v>7</v>
      </c>
      <c r="I73" s="45" t="s">
        <v>378</v>
      </c>
      <c r="J73" s="36" t="s">
        <v>378</v>
      </c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AB73"/>
      <c r="AC73"/>
      <c r="AD73"/>
    </row>
    <row r="74" spans="1:31" s="35" customFormat="1" x14ac:dyDescent="0.25">
      <c r="A74" s="160" t="s">
        <v>25</v>
      </c>
      <c r="B74" s="185" t="s">
        <v>331</v>
      </c>
      <c r="C74" s="186" t="s">
        <v>149</v>
      </c>
      <c r="D74" s="187">
        <v>2008</v>
      </c>
      <c r="E74" s="176">
        <f t="shared" si="3"/>
        <v>6</v>
      </c>
      <c r="H74" s="45"/>
      <c r="I74" s="45">
        <v>6</v>
      </c>
      <c r="J74" s="36" t="s">
        <v>378</v>
      </c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AB74"/>
      <c r="AC74"/>
      <c r="AD74"/>
    </row>
    <row r="75" spans="1:31" s="35" customFormat="1" x14ac:dyDescent="0.25">
      <c r="A75" s="160" t="s">
        <v>27</v>
      </c>
      <c r="B75" s="185" t="s">
        <v>225</v>
      </c>
      <c r="C75" s="186" t="s">
        <v>271</v>
      </c>
      <c r="D75" s="187">
        <v>2010</v>
      </c>
      <c r="E75" s="176">
        <f t="shared" si="3"/>
        <v>6</v>
      </c>
      <c r="H75" s="45">
        <v>6</v>
      </c>
      <c r="I75" s="45" t="s">
        <v>378</v>
      </c>
      <c r="J75" s="36" t="s">
        <v>378</v>
      </c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AB75"/>
      <c r="AC75"/>
      <c r="AD75"/>
    </row>
    <row r="76" spans="1:31" s="35" customFormat="1" x14ac:dyDescent="0.25">
      <c r="A76" s="160" t="s">
        <v>28</v>
      </c>
      <c r="B76" s="185" t="s">
        <v>332</v>
      </c>
      <c r="C76" s="186" t="s">
        <v>320</v>
      </c>
      <c r="D76" s="187">
        <v>2008</v>
      </c>
      <c r="E76" s="176">
        <f t="shared" si="3"/>
        <v>5</v>
      </c>
      <c r="H76" s="45"/>
      <c r="I76" s="45">
        <v>5</v>
      </c>
      <c r="J76" s="36" t="s">
        <v>378</v>
      </c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AB76"/>
      <c r="AC76"/>
      <c r="AD76"/>
    </row>
    <row r="77" spans="1:31" s="35" customFormat="1" ht="15.75" thickBot="1" x14ac:dyDescent="0.3">
      <c r="A77" s="161" t="s">
        <v>29</v>
      </c>
      <c r="B77" s="194" t="s">
        <v>330</v>
      </c>
      <c r="C77" s="195" t="s">
        <v>321</v>
      </c>
      <c r="D77" s="188">
        <v>2005</v>
      </c>
      <c r="E77" s="257">
        <f t="shared" si="3"/>
        <v>4</v>
      </c>
      <c r="H77" s="45"/>
      <c r="I77" s="45">
        <v>4</v>
      </c>
      <c r="J77" s="36" t="s">
        <v>378</v>
      </c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</row>
    <row r="78" spans="1:31" s="35" customFormat="1" x14ac:dyDescent="0.25">
      <c r="A78" s="65"/>
      <c r="B78" s="393"/>
      <c r="D78" s="66"/>
      <c r="E78" s="72"/>
      <c r="H78" s="79"/>
      <c r="I78" s="79"/>
      <c r="J78" s="68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</row>
    <row r="79" spans="1:31" s="35" customFormat="1" ht="21" x14ac:dyDescent="0.25">
      <c r="A79" s="77"/>
      <c r="B79" s="78"/>
      <c r="C79" s="78"/>
      <c r="D79" s="79"/>
      <c r="E79" s="67"/>
      <c r="H79" s="79"/>
      <c r="I79" s="79"/>
      <c r="J79" s="68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</row>
    <row r="80" spans="1:31" s="35" customFormat="1" ht="21.75" thickBot="1" x14ac:dyDescent="0.3">
      <c r="A80" s="80" t="s">
        <v>245</v>
      </c>
      <c r="B80" s="81"/>
      <c r="C80" s="81"/>
      <c r="D80" s="82"/>
      <c r="E80" s="72"/>
      <c r="H80" s="79"/>
      <c r="I80" s="79"/>
      <c r="J80" s="36" t="str">
        <f>_xlfn.IFNA(VLOOKUP(B80,$AB$81:$AE$88,4,FALSE),"")</f>
        <v/>
      </c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</row>
    <row r="81" spans="1:31" s="35" customFormat="1" x14ac:dyDescent="0.25">
      <c r="A81" s="193" t="s">
        <v>16</v>
      </c>
      <c r="B81" s="267" t="s">
        <v>191</v>
      </c>
      <c r="C81" s="268" t="s">
        <v>253</v>
      </c>
      <c r="D81" s="269">
        <v>1996</v>
      </c>
      <c r="E81" s="175">
        <f t="shared" ref="E81:E90" si="5">SUM(H81:X81)</f>
        <v>30</v>
      </c>
      <c r="H81" s="45">
        <v>10</v>
      </c>
      <c r="I81" s="45">
        <v>10</v>
      </c>
      <c r="J81" s="36">
        <v>10</v>
      </c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AA81" s="35" t="str">
        <f t="shared" ref="AA81:AA87" si="6">VLOOKUP(AB81,$B$81:$B$90,1,FALSE)</f>
        <v>Cmunt Petr</v>
      </c>
      <c r="AB81" t="s">
        <v>191</v>
      </c>
      <c r="AC81" t="s">
        <v>381</v>
      </c>
      <c r="AD81">
        <v>1996</v>
      </c>
      <c r="AE81">
        <v>10</v>
      </c>
    </row>
    <row r="82" spans="1:31" s="35" customFormat="1" x14ac:dyDescent="0.25">
      <c r="A82" s="196" t="s">
        <v>17</v>
      </c>
      <c r="B82" s="445" t="s">
        <v>188</v>
      </c>
      <c r="C82" s="447" t="s">
        <v>189</v>
      </c>
      <c r="D82" s="448" t="s">
        <v>213</v>
      </c>
      <c r="E82" s="38">
        <f t="shared" si="5"/>
        <v>20</v>
      </c>
      <c r="H82" s="45">
        <v>8</v>
      </c>
      <c r="I82" s="45">
        <v>6</v>
      </c>
      <c r="J82" s="36">
        <v>6</v>
      </c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AA82" s="35" t="str">
        <f t="shared" si="6"/>
        <v>Cmunt Ondřej</v>
      </c>
      <c r="AB82" t="s">
        <v>387</v>
      </c>
      <c r="AC82" t="s">
        <v>381</v>
      </c>
      <c r="AD82">
        <v>2003</v>
      </c>
      <c r="AE82">
        <v>9</v>
      </c>
    </row>
    <row r="83" spans="1:31" s="35" customFormat="1" ht="15.75" thickBot="1" x14ac:dyDescent="0.3">
      <c r="A83" s="405" t="s">
        <v>18</v>
      </c>
      <c r="B83" s="446" t="s">
        <v>198</v>
      </c>
      <c r="C83" s="446" t="s">
        <v>199</v>
      </c>
      <c r="D83" s="449">
        <v>1997</v>
      </c>
      <c r="E83" s="54">
        <f t="shared" si="5"/>
        <v>17</v>
      </c>
      <c r="H83" s="45">
        <v>9</v>
      </c>
      <c r="I83" s="45">
        <v>8</v>
      </c>
      <c r="J83" s="36" t="s">
        <v>378</v>
      </c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AA83" s="35" t="str">
        <f t="shared" si="6"/>
        <v>Klug Pavel</v>
      </c>
      <c r="AB83" t="s">
        <v>315</v>
      </c>
      <c r="AC83" t="s">
        <v>316</v>
      </c>
      <c r="AD83">
        <v>1995</v>
      </c>
      <c r="AE83">
        <v>8</v>
      </c>
    </row>
    <row r="84" spans="1:31" s="35" customFormat="1" x14ac:dyDescent="0.25">
      <c r="A84" s="400" t="s">
        <v>20</v>
      </c>
      <c r="B84" s="181" t="s">
        <v>315</v>
      </c>
      <c r="C84" s="181" t="s">
        <v>316</v>
      </c>
      <c r="D84" s="162">
        <v>1995</v>
      </c>
      <c r="E84" s="56">
        <f t="shared" si="5"/>
        <v>17</v>
      </c>
      <c r="H84" s="45"/>
      <c r="I84" s="45">
        <v>9</v>
      </c>
      <c r="J84" s="36">
        <v>8</v>
      </c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AA84" s="35" t="str">
        <f t="shared" si="6"/>
        <v>Baudiš Jiří</v>
      </c>
      <c r="AB84" t="s">
        <v>402</v>
      </c>
      <c r="AC84" t="s">
        <v>199</v>
      </c>
      <c r="AD84">
        <v>1994</v>
      </c>
      <c r="AE84">
        <v>7</v>
      </c>
    </row>
    <row r="85" spans="1:31" s="35" customFormat="1" x14ac:dyDescent="0.25">
      <c r="A85" s="400" t="s">
        <v>21</v>
      </c>
      <c r="B85" s="181" t="s">
        <v>196</v>
      </c>
      <c r="C85" s="181" t="s">
        <v>200</v>
      </c>
      <c r="D85" s="162" t="s">
        <v>274</v>
      </c>
      <c r="E85" s="56">
        <f t="shared" si="5"/>
        <v>14</v>
      </c>
      <c r="H85" s="45">
        <v>7</v>
      </c>
      <c r="I85" s="45">
        <v>7</v>
      </c>
      <c r="J85" s="36" t="s">
        <v>378</v>
      </c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AA85" s="35" t="str">
        <f t="shared" si="6"/>
        <v>Preiss Přemysl</v>
      </c>
      <c r="AB85" t="s">
        <v>188</v>
      </c>
      <c r="AC85" t="s">
        <v>189</v>
      </c>
      <c r="AD85">
        <v>1998</v>
      </c>
      <c r="AE85">
        <v>6</v>
      </c>
    </row>
    <row r="86" spans="1:31" s="35" customFormat="1" x14ac:dyDescent="0.25">
      <c r="A86" s="400" t="s">
        <v>22</v>
      </c>
      <c r="B86" s="181" t="s">
        <v>387</v>
      </c>
      <c r="C86" s="181" t="s">
        <v>381</v>
      </c>
      <c r="D86" s="162">
        <v>2003</v>
      </c>
      <c r="E86" s="56">
        <f t="shared" si="5"/>
        <v>9</v>
      </c>
      <c r="H86" s="45"/>
      <c r="I86" s="45"/>
      <c r="J86" s="36">
        <v>9</v>
      </c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AA86" s="35" t="str">
        <f t="shared" si="6"/>
        <v>Moša Jan</v>
      </c>
      <c r="AB86" t="s">
        <v>403</v>
      </c>
      <c r="AC86" t="s">
        <v>404</v>
      </c>
      <c r="AD86">
        <v>1999</v>
      </c>
      <c r="AE86">
        <v>5</v>
      </c>
    </row>
    <row r="87" spans="1:31" s="35" customFormat="1" x14ac:dyDescent="0.25">
      <c r="A87" s="400" t="s">
        <v>23</v>
      </c>
      <c r="B87" s="181" t="s">
        <v>402</v>
      </c>
      <c r="C87" s="181" t="s">
        <v>199</v>
      </c>
      <c r="D87" s="162">
        <v>1994</v>
      </c>
      <c r="E87" s="56">
        <f t="shared" si="5"/>
        <v>7</v>
      </c>
      <c r="H87" s="45"/>
      <c r="I87" s="45"/>
      <c r="J87" s="36">
        <v>7</v>
      </c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AA87" s="35" t="str">
        <f t="shared" si="6"/>
        <v>Kotouček Josef</v>
      </c>
      <c r="AB87" t="s">
        <v>405</v>
      </c>
      <c r="AC87" t="s">
        <v>406</v>
      </c>
      <c r="AD87">
        <v>1995</v>
      </c>
      <c r="AE87" s="35">
        <v>4</v>
      </c>
    </row>
    <row r="88" spans="1:31" s="35" customFormat="1" x14ac:dyDescent="0.25">
      <c r="A88" s="400" t="s">
        <v>24</v>
      </c>
      <c r="B88" s="181" t="s">
        <v>403</v>
      </c>
      <c r="C88" s="181" t="s">
        <v>404</v>
      </c>
      <c r="D88" s="162">
        <v>1999</v>
      </c>
      <c r="E88" s="56">
        <f t="shared" si="5"/>
        <v>5</v>
      </c>
      <c r="H88" s="45"/>
      <c r="I88" s="45"/>
      <c r="J88" s="36">
        <v>5</v>
      </c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AB88"/>
      <c r="AC88"/>
      <c r="AD88"/>
      <c r="AE88"/>
    </row>
    <row r="89" spans="1:31" s="35" customFormat="1" x14ac:dyDescent="0.25">
      <c r="A89" s="400" t="s">
        <v>25</v>
      </c>
      <c r="B89" s="181" t="s">
        <v>339</v>
      </c>
      <c r="C89" s="181" t="s">
        <v>340</v>
      </c>
      <c r="D89" s="162">
        <v>1995</v>
      </c>
      <c r="E89" s="56">
        <f t="shared" si="5"/>
        <v>5</v>
      </c>
      <c r="H89" s="45"/>
      <c r="I89" s="45">
        <v>5</v>
      </c>
      <c r="J89" s="36" t="s">
        <v>378</v>
      </c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</row>
    <row r="90" spans="1:31" s="35" customFormat="1" ht="15.75" thickBot="1" x14ac:dyDescent="0.3">
      <c r="A90" s="161" t="s">
        <v>27</v>
      </c>
      <c r="B90" s="318" t="s">
        <v>405</v>
      </c>
      <c r="C90" s="318" t="s">
        <v>406</v>
      </c>
      <c r="D90" s="401">
        <v>1995</v>
      </c>
      <c r="E90" s="54">
        <f t="shared" si="5"/>
        <v>4</v>
      </c>
      <c r="H90" s="45"/>
      <c r="I90" s="45"/>
      <c r="J90" s="36">
        <v>4</v>
      </c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</row>
    <row r="91" spans="1:31" s="35" customFormat="1" x14ac:dyDescent="0.25">
      <c r="A91" s="83"/>
      <c r="E91" s="84"/>
      <c r="H91" s="79"/>
      <c r="I91" s="79"/>
      <c r="J91" s="68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</row>
    <row r="92" spans="1:31" s="35" customFormat="1" ht="21" x14ac:dyDescent="0.25">
      <c r="A92" s="77"/>
      <c r="B92" s="78"/>
      <c r="C92" s="78"/>
      <c r="D92" s="79"/>
      <c r="E92" s="84"/>
      <c r="H92" s="79"/>
      <c r="I92" s="79"/>
      <c r="J92" s="68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</row>
    <row r="93" spans="1:31" s="35" customFormat="1" ht="21.75" thickBot="1" x14ac:dyDescent="0.3">
      <c r="A93" s="85" t="s">
        <v>246</v>
      </c>
      <c r="B93" s="128"/>
      <c r="C93" s="128"/>
      <c r="D93" s="129"/>
      <c r="E93" s="84"/>
      <c r="H93" s="79"/>
      <c r="I93" s="79"/>
      <c r="J93" s="36" t="str">
        <f>_xlfn.IFNA(VLOOKUP(B93,$AB$94:$AE$103,4,FALSE),"")</f>
        <v/>
      </c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</row>
    <row r="94" spans="1:31" s="35" customFormat="1" ht="15" customHeight="1" x14ac:dyDescent="0.25">
      <c r="A94" s="139" t="s">
        <v>16</v>
      </c>
      <c r="B94" s="406" t="s">
        <v>168</v>
      </c>
      <c r="C94" s="406" t="s">
        <v>222</v>
      </c>
      <c r="D94" s="408" t="s">
        <v>256</v>
      </c>
      <c r="E94" s="175">
        <f t="shared" ref="E94:E112" si="7">SUM(H94:X94)</f>
        <v>26</v>
      </c>
      <c r="H94" s="45">
        <v>9</v>
      </c>
      <c r="I94" s="45">
        <v>7</v>
      </c>
      <c r="J94" s="36">
        <v>10</v>
      </c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AA94" s="35" t="str">
        <f t="shared" ref="AA94:AA103" si="8">VLOOKUP(AB94,$B$94:$B$112,1,FALSE)</f>
        <v>Kala Jiří</v>
      </c>
      <c r="AB94" t="s">
        <v>168</v>
      </c>
      <c r="AC94" t="s">
        <v>222</v>
      </c>
      <c r="AD94">
        <v>1987</v>
      </c>
      <c r="AE94">
        <v>10</v>
      </c>
    </row>
    <row r="95" spans="1:31" s="35" customFormat="1" x14ac:dyDescent="0.25">
      <c r="A95" s="140" t="s">
        <v>17</v>
      </c>
      <c r="B95" s="315" t="s">
        <v>159</v>
      </c>
      <c r="C95" s="315" t="s">
        <v>148</v>
      </c>
      <c r="D95" s="316" t="s">
        <v>201</v>
      </c>
      <c r="E95" s="176">
        <f t="shared" si="7"/>
        <v>21</v>
      </c>
      <c r="H95" s="45">
        <v>8</v>
      </c>
      <c r="I95" s="45">
        <v>5</v>
      </c>
      <c r="J95" s="36">
        <v>8</v>
      </c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AA95" s="35" t="str">
        <f t="shared" si="8"/>
        <v>Svoboda Ondřej</v>
      </c>
      <c r="AB95" t="s">
        <v>171</v>
      </c>
      <c r="AC95" t="s">
        <v>328</v>
      </c>
      <c r="AD95">
        <v>1985</v>
      </c>
      <c r="AE95">
        <v>9</v>
      </c>
    </row>
    <row r="96" spans="1:31" s="35" customFormat="1" ht="15.75" thickBot="1" x14ac:dyDescent="0.3">
      <c r="A96" s="272" t="s">
        <v>18</v>
      </c>
      <c r="B96" s="450" t="s">
        <v>171</v>
      </c>
      <c r="C96" s="450" t="s">
        <v>328</v>
      </c>
      <c r="D96" s="451">
        <v>1985</v>
      </c>
      <c r="E96" s="257">
        <f t="shared" si="7"/>
        <v>18</v>
      </c>
      <c r="H96" s="45">
        <v>5</v>
      </c>
      <c r="I96" s="45">
        <v>4</v>
      </c>
      <c r="J96" s="36">
        <v>9</v>
      </c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AA96" s="35" t="str">
        <f t="shared" si="8"/>
        <v>Ptáček Michal</v>
      </c>
      <c r="AB96" t="s">
        <v>159</v>
      </c>
      <c r="AC96" t="s">
        <v>148</v>
      </c>
      <c r="AD96">
        <v>1985</v>
      </c>
      <c r="AE96">
        <v>8</v>
      </c>
    </row>
    <row r="97" spans="1:31" s="35" customFormat="1" x14ac:dyDescent="0.25">
      <c r="A97" s="352" t="s">
        <v>20</v>
      </c>
      <c r="B97" s="165" t="s">
        <v>173</v>
      </c>
      <c r="C97" s="163" t="s">
        <v>172</v>
      </c>
      <c r="D97" s="164">
        <v>1993</v>
      </c>
      <c r="E97" s="410">
        <f t="shared" si="7"/>
        <v>13</v>
      </c>
      <c r="H97" s="45">
        <v>7</v>
      </c>
      <c r="I97" s="45">
        <v>2</v>
      </c>
      <c r="J97" s="36">
        <v>4</v>
      </c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AA97" s="35" t="str">
        <f t="shared" si="8"/>
        <v>Mísař Tomáš</v>
      </c>
      <c r="AB97" t="s">
        <v>183</v>
      </c>
      <c r="AC97" t="s">
        <v>184</v>
      </c>
      <c r="AD97">
        <v>1989</v>
      </c>
      <c r="AE97">
        <v>7</v>
      </c>
    </row>
    <row r="98" spans="1:31" s="35" customFormat="1" x14ac:dyDescent="0.25">
      <c r="A98" s="174" t="s">
        <v>21</v>
      </c>
      <c r="B98" s="181" t="s">
        <v>183</v>
      </c>
      <c r="C98" s="181" t="s">
        <v>184</v>
      </c>
      <c r="D98" s="162" t="s">
        <v>214</v>
      </c>
      <c r="E98" s="306">
        <f t="shared" si="7"/>
        <v>13</v>
      </c>
      <c r="H98" s="45">
        <v>6</v>
      </c>
      <c r="I98" s="45" t="s">
        <v>378</v>
      </c>
      <c r="J98" s="36">
        <v>7</v>
      </c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AA98" s="35" t="str">
        <f t="shared" si="8"/>
        <v>Kubera Pavel</v>
      </c>
      <c r="AB98" t="s">
        <v>390</v>
      </c>
      <c r="AC98" t="s">
        <v>391</v>
      </c>
      <c r="AD98">
        <v>1984</v>
      </c>
      <c r="AE98">
        <v>6</v>
      </c>
    </row>
    <row r="99" spans="1:31" s="35" customFormat="1" x14ac:dyDescent="0.25">
      <c r="A99" s="174" t="s">
        <v>22</v>
      </c>
      <c r="B99" s="181" t="s">
        <v>254</v>
      </c>
      <c r="C99" s="181" t="s">
        <v>34</v>
      </c>
      <c r="D99" s="162" t="s">
        <v>203</v>
      </c>
      <c r="E99" s="306">
        <f t="shared" si="7"/>
        <v>10</v>
      </c>
      <c r="H99" s="45">
        <v>10</v>
      </c>
      <c r="I99" s="45" t="s">
        <v>378</v>
      </c>
      <c r="J99" s="36" t="s">
        <v>378</v>
      </c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AA99" s="35" t="str">
        <f t="shared" si="8"/>
        <v>Purchart Jan</v>
      </c>
      <c r="AB99" t="s">
        <v>268</v>
      </c>
      <c r="AC99" t="s">
        <v>392</v>
      </c>
      <c r="AD99">
        <v>1986</v>
      </c>
      <c r="AE99">
        <v>5</v>
      </c>
    </row>
    <row r="100" spans="1:31" s="35" customFormat="1" x14ac:dyDescent="0.25">
      <c r="A100" s="174" t="s">
        <v>23</v>
      </c>
      <c r="B100" s="181" t="s">
        <v>302</v>
      </c>
      <c r="C100" s="181" t="s">
        <v>303</v>
      </c>
      <c r="D100" s="162">
        <v>1990</v>
      </c>
      <c r="E100" s="306">
        <f t="shared" si="7"/>
        <v>10</v>
      </c>
      <c r="H100" s="45"/>
      <c r="I100" s="45">
        <v>10</v>
      </c>
      <c r="J100" s="36" t="s">
        <v>378</v>
      </c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AA100" s="35" t="str">
        <f t="shared" si="8"/>
        <v>Sadílek Jakub</v>
      </c>
      <c r="AB100" t="s">
        <v>173</v>
      </c>
      <c r="AC100" t="s">
        <v>172</v>
      </c>
      <c r="AD100">
        <v>1993</v>
      </c>
      <c r="AE100">
        <v>4</v>
      </c>
    </row>
    <row r="101" spans="1:31" s="35" customFormat="1" x14ac:dyDescent="0.25">
      <c r="A101" s="174" t="s">
        <v>24</v>
      </c>
      <c r="B101" s="181" t="s">
        <v>306</v>
      </c>
      <c r="C101" s="181" t="s">
        <v>148</v>
      </c>
      <c r="D101" s="162">
        <v>1990</v>
      </c>
      <c r="E101" s="306">
        <f t="shared" si="7"/>
        <v>9</v>
      </c>
      <c r="H101" s="45"/>
      <c r="I101" s="45">
        <v>9</v>
      </c>
      <c r="J101" s="36" t="s">
        <v>378</v>
      </c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AA101" s="35" t="str">
        <f t="shared" si="8"/>
        <v>Molek Lukáš</v>
      </c>
      <c r="AB101" t="s">
        <v>397</v>
      </c>
      <c r="AC101" t="s">
        <v>398</v>
      </c>
      <c r="AD101">
        <v>1988</v>
      </c>
      <c r="AE101">
        <v>3</v>
      </c>
    </row>
    <row r="102" spans="1:31" s="35" customFormat="1" x14ac:dyDescent="0.25">
      <c r="A102" s="174" t="s">
        <v>25</v>
      </c>
      <c r="B102" s="181" t="s">
        <v>310</v>
      </c>
      <c r="C102" s="181" t="s">
        <v>144</v>
      </c>
      <c r="D102" s="162">
        <v>1992</v>
      </c>
      <c r="E102" s="306">
        <f t="shared" si="7"/>
        <v>8</v>
      </c>
      <c r="H102" s="45"/>
      <c r="I102" s="45">
        <v>8</v>
      </c>
      <c r="J102" s="36" t="s">
        <v>378</v>
      </c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AA102" s="35" t="str">
        <f t="shared" si="8"/>
        <v>Willner Jiří</v>
      </c>
      <c r="AB102" t="s">
        <v>176</v>
      </c>
      <c r="AC102" t="s">
        <v>149</v>
      </c>
      <c r="AD102">
        <v>1984</v>
      </c>
      <c r="AE102">
        <v>2</v>
      </c>
    </row>
    <row r="103" spans="1:31" s="35" customFormat="1" x14ac:dyDescent="0.25">
      <c r="A103" s="174" t="s">
        <v>27</v>
      </c>
      <c r="B103" s="181" t="s">
        <v>268</v>
      </c>
      <c r="C103" s="181"/>
      <c r="D103" s="162">
        <v>1986</v>
      </c>
      <c r="E103" s="306">
        <f t="shared" si="7"/>
        <v>8</v>
      </c>
      <c r="H103" s="45">
        <v>3</v>
      </c>
      <c r="I103" s="45" t="s">
        <v>378</v>
      </c>
      <c r="J103" s="36">
        <v>5</v>
      </c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AA103" s="35" t="str">
        <f t="shared" si="8"/>
        <v>Řehák Tomáš</v>
      </c>
      <c r="AB103" t="s">
        <v>407</v>
      </c>
      <c r="AC103" t="s">
        <v>408</v>
      </c>
      <c r="AD103">
        <v>1988</v>
      </c>
      <c r="AE103">
        <v>1</v>
      </c>
    </row>
    <row r="104" spans="1:31" s="35" customFormat="1" x14ac:dyDescent="0.25">
      <c r="A104" s="174" t="s">
        <v>28</v>
      </c>
      <c r="B104" s="181" t="s">
        <v>311</v>
      </c>
      <c r="C104" s="181" t="s">
        <v>312</v>
      </c>
      <c r="D104" s="162">
        <v>1986</v>
      </c>
      <c r="E104" s="306">
        <f t="shared" si="7"/>
        <v>6</v>
      </c>
      <c r="H104" s="45"/>
      <c r="I104" s="45">
        <v>6</v>
      </c>
      <c r="J104" s="36" t="s">
        <v>378</v>
      </c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</row>
    <row r="105" spans="1:31" s="35" customFormat="1" x14ac:dyDescent="0.25">
      <c r="A105" s="174" t="s">
        <v>29</v>
      </c>
      <c r="B105" s="181" t="s">
        <v>390</v>
      </c>
      <c r="C105" s="181" t="s">
        <v>391</v>
      </c>
      <c r="D105" s="162">
        <v>1984</v>
      </c>
      <c r="E105" s="306">
        <f t="shared" si="7"/>
        <v>6</v>
      </c>
      <c r="H105" s="45"/>
      <c r="I105" s="45"/>
      <c r="J105" s="36">
        <v>6</v>
      </c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</row>
    <row r="106" spans="1:31" s="35" customFormat="1" x14ac:dyDescent="0.25">
      <c r="A106" s="174" t="s">
        <v>30</v>
      </c>
      <c r="B106" s="181" t="s">
        <v>174</v>
      </c>
      <c r="C106" s="181" t="s">
        <v>144</v>
      </c>
      <c r="D106" s="162" t="s">
        <v>202</v>
      </c>
      <c r="E106" s="306">
        <f t="shared" si="7"/>
        <v>4</v>
      </c>
      <c r="H106" s="45">
        <v>4</v>
      </c>
      <c r="I106" s="45" t="s">
        <v>378</v>
      </c>
      <c r="J106" s="36" t="s">
        <v>378</v>
      </c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</row>
    <row r="107" spans="1:31" s="35" customFormat="1" x14ac:dyDescent="0.25">
      <c r="A107" s="174" t="s">
        <v>31</v>
      </c>
      <c r="B107" s="181" t="s">
        <v>176</v>
      </c>
      <c r="C107" s="181" t="s">
        <v>149</v>
      </c>
      <c r="D107" s="162" t="s">
        <v>203</v>
      </c>
      <c r="E107" s="306">
        <f t="shared" si="7"/>
        <v>4</v>
      </c>
      <c r="H107" s="45">
        <v>2</v>
      </c>
      <c r="I107" s="45" t="s">
        <v>378</v>
      </c>
      <c r="J107" s="36">
        <v>2</v>
      </c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</row>
    <row r="108" spans="1:31" s="35" customFormat="1" x14ac:dyDescent="0.25">
      <c r="A108" s="174" t="s">
        <v>32</v>
      </c>
      <c r="B108" s="181" t="s">
        <v>397</v>
      </c>
      <c r="C108" s="181" t="s">
        <v>398</v>
      </c>
      <c r="D108" s="162">
        <v>1988</v>
      </c>
      <c r="E108" s="306">
        <f t="shared" si="7"/>
        <v>3</v>
      </c>
      <c r="H108" s="45"/>
      <c r="I108" s="45"/>
      <c r="J108" s="36">
        <v>3</v>
      </c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</row>
    <row r="109" spans="1:31" s="35" customFormat="1" x14ac:dyDescent="0.25">
      <c r="A109" s="174" t="s">
        <v>33</v>
      </c>
      <c r="B109" s="181" t="s">
        <v>341</v>
      </c>
      <c r="C109" s="181" t="s">
        <v>342</v>
      </c>
      <c r="D109" s="162">
        <v>1984</v>
      </c>
      <c r="E109" s="306">
        <f t="shared" si="7"/>
        <v>3</v>
      </c>
      <c r="H109" s="45"/>
      <c r="I109" s="45">
        <v>3</v>
      </c>
      <c r="J109" s="36" t="s">
        <v>378</v>
      </c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</row>
    <row r="110" spans="1:31" s="35" customFormat="1" x14ac:dyDescent="0.25">
      <c r="A110" s="174" t="s">
        <v>35</v>
      </c>
      <c r="B110" s="181" t="s">
        <v>407</v>
      </c>
      <c r="C110" s="181" t="s">
        <v>408</v>
      </c>
      <c r="D110" s="162">
        <v>1988</v>
      </c>
      <c r="E110" s="306">
        <f t="shared" si="7"/>
        <v>1</v>
      </c>
      <c r="H110" s="45"/>
      <c r="I110" s="45"/>
      <c r="J110" s="36">
        <v>1</v>
      </c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</row>
    <row r="111" spans="1:31" s="35" customFormat="1" x14ac:dyDescent="0.25">
      <c r="A111" s="174" t="s">
        <v>36</v>
      </c>
      <c r="B111" s="181" t="s">
        <v>275</v>
      </c>
      <c r="C111" s="181"/>
      <c r="D111" s="162" t="s">
        <v>212</v>
      </c>
      <c r="E111" s="306">
        <f t="shared" si="7"/>
        <v>1</v>
      </c>
      <c r="H111" s="45">
        <v>1</v>
      </c>
      <c r="I111" s="45" t="s">
        <v>378</v>
      </c>
      <c r="J111" s="36" t="s">
        <v>378</v>
      </c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</row>
    <row r="112" spans="1:31" s="35" customFormat="1" ht="15.75" thickBot="1" x14ac:dyDescent="0.3">
      <c r="A112" s="215" t="s">
        <v>37</v>
      </c>
      <c r="B112" s="318" t="s">
        <v>343</v>
      </c>
      <c r="C112" s="318" t="s">
        <v>344</v>
      </c>
      <c r="D112" s="401">
        <v>1985</v>
      </c>
      <c r="E112" s="257">
        <f t="shared" si="7"/>
        <v>1</v>
      </c>
      <c r="H112" s="45"/>
      <c r="I112" s="45">
        <v>1</v>
      </c>
      <c r="J112" s="36" t="s">
        <v>378</v>
      </c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</row>
    <row r="113" spans="1:31" s="35" customFormat="1" x14ac:dyDescent="0.25">
      <c r="A113" s="83"/>
      <c r="B113" s="89"/>
      <c r="C113" s="89"/>
      <c r="D113" s="79"/>
      <c r="E113" s="84"/>
      <c r="H113" s="79"/>
      <c r="I113" s="79"/>
      <c r="J113" s="68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</row>
    <row r="114" spans="1:31" s="35" customFormat="1" ht="21" x14ac:dyDescent="0.25">
      <c r="A114" s="90"/>
      <c r="B114" s="91"/>
      <c r="C114" s="91"/>
      <c r="D114" s="20"/>
      <c r="E114" s="67"/>
      <c r="H114" s="79"/>
      <c r="I114" s="79"/>
      <c r="J114" s="68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</row>
    <row r="115" spans="1:31" s="35" customFormat="1" ht="21.75" thickBot="1" x14ac:dyDescent="0.3">
      <c r="A115" s="92" t="s">
        <v>247</v>
      </c>
      <c r="B115" s="93"/>
      <c r="C115" s="93"/>
      <c r="D115" s="130"/>
      <c r="E115" s="67"/>
      <c r="H115" s="79"/>
      <c r="J115" s="36" t="str">
        <f>_xlfn.IFNA(VLOOKUP(B115,$AB$116:$AE$125,4,FALSE),"")</f>
        <v/>
      </c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</row>
    <row r="116" spans="1:31" s="35" customFormat="1" ht="15" customHeight="1" x14ac:dyDescent="0.25">
      <c r="A116" s="142" t="s">
        <v>16</v>
      </c>
      <c r="B116" s="251" t="s">
        <v>162</v>
      </c>
      <c r="C116" s="414" t="s">
        <v>146</v>
      </c>
      <c r="D116" s="415" t="s">
        <v>209</v>
      </c>
      <c r="E116" s="175">
        <f t="shared" ref="E116:E134" si="9">SUM(H116:X116)</f>
        <v>20</v>
      </c>
      <c r="H116" s="45">
        <v>7</v>
      </c>
      <c r="I116" s="45">
        <v>6</v>
      </c>
      <c r="J116" s="36">
        <v>7</v>
      </c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AA116" s="35" t="str">
        <f t="shared" ref="AA116:AA125" si="10">VLOOKUP(AB116,$B$116:$B$134,1,FALSE)</f>
        <v>Turek Martin</v>
      </c>
      <c r="AB116" t="s">
        <v>382</v>
      </c>
      <c r="AC116" t="s">
        <v>383</v>
      </c>
      <c r="AD116">
        <v>1980</v>
      </c>
      <c r="AE116">
        <v>10</v>
      </c>
    </row>
    <row r="117" spans="1:31" s="35" customFormat="1" ht="15" customHeight="1" x14ac:dyDescent="0.25">
      <c r="A117" s="143" t="s">
        <v>17</v>
      </c>
      <c r="B117" s="276" t="s">
        <v>258</v>
      </c>
      <c r="C117" s="411" t="s">
        <v>259</v>
      </c>
      <c r="D117" s="412">
        <v>1980</v>
      </c>
      <c r="E117" s="176">
        <f t="shared" si="9"/>
        <v>16</v>
      </c>
      <c r="H117" s="45">
        <v>6</v>
      </c>
      <c r="I117" s="45">
        <v>5</v>
      </c>
      <c r="J117" s="36">
        <v>5</v>
      </c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AA117" s="35" t="str">
        <f t="shared" si="10"/>
        <v>Hottmar Pavel</v>
      </c>
      <c r="AB117" t="s">
        <v>384</v>
      </c>
      <c r="AC117" t="s">
        <v>385</v>
      </c>
      <c r="AD117">
        <v>1979</v>
      </c>
      <c r="AE117">
        <v>9</v>
      </c>
    </row>
    <row r="118" spans="1:31" s="35" customFormat="1" ht="15" customHeight="1" thickBot="1" x14ac:dyDescent="0.3">
      <c r="A118" s="274" t="s">
        <v>18</v>
      </c>
      <c r="B118" s="339" t="s">
        <v>182</v>
      </c>
      <c r="C118" s="362" t="s">
        <v>181</v>
      </c>
      <c r="D118" s="363" t="s">
        <v>208</v>
      </c>
      <c r="E118" s="257">
        <f t="shared" si="9"/>
        <v>15</v>
      </c>
      <c r="H118" s="45">
        <v>5</v>
      </c>
      <c r="I118" s="45">
        <v>8</v>
      </c>
      <c r="J118" s="36">
        <v>2</v>
      </c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AA118" s="35" t="str">
        <f t="shared" si="10"/>
        <v>Čuchal Petr</v>
      </c>
      <c r="AB118" t="s">
        <v>317</v>
      </c>
      <c r="AC118" t="s">
        <v>26</v>
      </c>
      <c r="AD118">
        <v>1980</v>
      </c>
      <c r="AE118">
        <v>8</v>
      </c>
    </row>
    <row r="119" spans="1:31" s="35" customFormat="1" x14ac:dyDescent="0.25">
      <c r="A119" s="352" t="s">
        <v>20</v>
      </c>
      <c r="B119" s="403" t="s">
        <v>317</v>
      </c>
      <c r="C119" s="403" t="s">
        <v>26</v>
      </c>
      <c r="D119" s="413">
        <v>1980</v>
      </c>
      <c r="E119" s="246">
        <f t="shared" si="9"/>
        <v>15</v>
      </c>
      <c r="H119" s="45"/>
      <c r="I119" s="45">
        <v>7</v>
      </c>
      <c r="J119" s="36">
        <v>8</v>
      </c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AA119" s="35" t="str">
        <f t="shared" si="10"/>
        <v>Kváš Josef</v>
      </c>
      <c r="AB119" t="s">
        <v>162</v>
      </c>
      <c r="AC119" t="s">
        <v>146</v>
      </c>
      <c r="AD119">
        <v>1982</v>
      </c>
      <c r="AE119">
        <v>7</v>
      </c>
    </row>
    <row r="120" spans="1:31" s="35" customFormat="1" x14ac:dyDescent="0.25">
      <c r="A120" s="174" t="s">
        <v>21</v>
      </c>
      <c r="B120" s="181" t="s">
        <v>153</v>
      </c>
      <c r="C120" s="181" t="s">
        <v>199</v>
      </c>
      <c r="D120" s="45" t="s">
        <v>209</v>
      </c>
      <c r="E120" s="176">
        <f t="shared" si="9"/>
        <v>14</v>
      </c>
      <c r="H120" s="45">
        <v>8</v>
      </c>
      <c r="I120" s="45" t="s">
        <v>378</v>
      </c>
      <c r="J120" s="36">
        <v>6</v>
      </c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AA120" s="35" t="str">
        <f t="shared" si="10"/>
        <v>Bureš Jan</v>
      </c>
      <c r="AB120" t="s">
        <v>153</v>
      </c>
      <c r="AC120" t="s">
        <v>199</v>
      </c>
      <c r="AD120">
        <v>1982</v>
      </c>
      <c r="AE120">
        <v>6</v>
      </c>
    </row>
    <row r="121" spans="1:31" s="35" customFormat="1" x14ac:dyDescent="0.25">
      <c r="A121" s="174" t="s">
        <v>22</v>
      </c>
      <c r="B121" s="181" t="s">
        <v>262</v>
      </c>
      <c r="C121" s="181" t="s">
        <v>263</v>
      </c>
      <c r="D121" s="45" t="s">
        <v>218</v>
      </c>
      <c r="E121" s="176">
        <f t="shared" si="9"/>
        <v>12</v>
      </c>
      <c r="H121" s="45">
        <v>4</v>
      </c>
      <c r="I121" s="45">
        <v>4</v>
      </c>
      <c r="J121" s="36">
        <v>4</v>
      </c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AA121" s="35" t="str">
        <f t="shared" si="10"/>
        <v>Richter Igor</v>
      </c>
      <c r="AB121" t="s">
        <v>258</v>
      </c>
      <c r="AC121" t="s">
        <v>320</v>
      </c>
      <c r="AD121">
        <v>1980</v>
      </c>
      <c r="AE121">
        <v>5</v>
      </c>
    </row>
    <row r="122" spans="1:31" s="35" customFormat="1" x14ac:dyDescent="0.25">
      <c r="A122" s="160" t="s">
        <v>23</v>
      </c>
      <c r="B122" s="181" t="s">
        <v>257</v>
      </c>
      <c r="C122" s="181" t="s">
        <v>144</v>
      </c>
      <c r="D122" s="45">
        <v>1979</v>
      </c>
      <c r="E122" s="176">
        <f t="shared" si="9"/>
        <v>10</v>
      </c>
      <c r="H122" s="45">
        <v>10</v>
      </c>
      <c r="I122" s="45" t="s">
        <v>378</v>
      </c>
      <c r="J122" s="36" t="s">
        <v>378</v>
      </c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AA122" s="35" t="str">
        <f t="shared" si="10"/>
        <v>Čapek Lubomír</v>
      </c>
      <c r="AB122" t="s">
        <v>262</v>
      </c>
      <c r="AC122" t="s">
        <v>322</v>
      </c>
      <c r="AD122">
        <v>1974</v>
      </c>
      <c r="AE122">
        <v>4</v>
      </c>
    </row>
    <row r="123" spans="1:31" s="35" customFormat="1" x14ac:dyDescent="0.25">
      <c r="A123" s="160" t="s">
        <v>24</v>
      </c>
      <c r="B123" s="181" t="s">
        <v>304</v>
      </c>
      <c r="C123" s="181" t="s">
        <v>305</v>
      </c>
      <c r="D123" s="45">
        <v>1981</v>
      </c>
      <c r="E123" s="176">
        <f t="shared" si="9"/>
        <v>10</v>
      </c>
      <c r="H123" s="45"/>
      <c r="I123" s="45">
        <v>10</v>
      </c>
      <c r="J123" s="36" t="s">
        <v>378</v>
      </c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AA123" s="35" t="str">
        <f t="shared" si="10"/>
        <v>Verner Luboš</v>
      </c>
      <c r="AB123" t="s">
        <v>393</v>
      </c>
      <c r="AC123" t="s">
        <v>394</v>
      </c>
      <c r="AD123">
        <v>1979</v>
      </c>
      <c r="AE123">
        <v>3</v>
      </c>
    </row>
    <row r="124" spans="1:31" s="35" customFormat="1" x14ac:dyDescent="0.25">
      <c r="A124" s="160" t="s">
        <v>25</v>
      </c>
      <c r="B124" s="181" t="s">
        <v>382</v>
      </c>
      <c r="C124" s="181" t="s">
        <v>383</v>
      </c>
      <c r="D124" s="45">
        <v>1980</v>
      </c>
      <c r="E124" s="176">
        <f t="shared" si="9"/>
        <v>10</v>
      </c>
      <c r="H124" s="45"/>
      <c r="I124" s="45"/>
      <c r="J124" s="36">
        <v>10</v>
      </c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AA124" s="35" t="str">
        <f t="shared" si="10"/>
        <v>Eliáš Lukáš</v>
      </c>
      <c r="AB124" t="s">
        <v>182</v>
      </c>
      <c r="AC124" t="s">
        <v>181</v>
      </c>
      <c r="AD124">
        <v>1980</v>
      </c>
      <c r="AE124">
        <v>2</v>
      </c>
    </row>
    <row r="125" spans="1:31" s="35" customFormat="1" x14ac:dyDescent="0.25">
      <c r="A125" s="160" t="s">
        <v>27</v>
      </c>
      <c r="B125" s="181" t="s">
        <v>195</v>
      </c>
      <c r="C125" s="181" t="s">
        <v>148</v>
      </c>
      <c r="D125" s="45">
        <v>1982</v>
      </c>
      <c r="E125" s="176">
        <f t="shared" si="9"/>
        <v>9</v>
      </c>
      <c r="H125" s="45">
        <v>9</v>
      </c>
      <c r="I125" s="45" t="s">
        <v>378</v>
      </c>
      <c r="J125" s="36" t="s">
        <v>378</v>
      </c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AA125" s="35" t="str">
        <f t="shared" si="10"/>
        <v>Kopčanský Jiří</v>
      </c>
      <c r="AB125" t="s">
        <v>396</v>
      </c>
      <c r="AC125" t="s">
        <v>321</v>
      </c>
      <c r="AD125">
        <v>1979</v>
      </c>
      <c r="AE125">
        <v>1</v>
      </c>
    </row>
    <row r="126" spans="1:31" s="35" customFormat="1" x14ac:dyDescent="0.25">
      <c r="A126" s="160" t="s">
        <v>28</v>
      </c>
      <c r="B126" s="181" t="s">
        <v>308</v>
      </c>
      <c r="C126" s="181" t="s">
        <v>309</v>
      </c>
      <c r="D126" s="45">
        <v>1975</v>
      </c>
      <c r="E126" s="176">
        <f t="shared" si="9"/>
        <v>9</v>
      </c>
      <c r="H126" s="45"/>
      <c r="I126" s="45">
        <v>9</v>
      </c>
      <c r="J126" s="36" t="s">
        <v>378</v>
      </c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</row>
    <row r="127" spans="1:31" s="35" customFormat="1" x14ac:dyDescent="0.25">
      <c r="A127" s="160" t="s">
        <v>29</v>
      </c>
      <c r="B127" s="181" t="s">
        <v>384</v>
      </c>
      <c r="C127" s="181" t="s">
        <v>385</v>
      </c>
      <c r="D127" s="45">
        <v>1979</v>
      </c>
      <c r="E127" s="176">
        <f t="shared" si="9"/>
        <v>9</v>
      </c>
      <c r="H127" s="45"/>
      <c r="I127" s="45"/>
      <c r="J127" s="36">
        <v>9</v>
      </c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</row>
    <row r="128" spans="1:31" s="35" customFormat="1" x14ac:dyDescent="0.25">
      <c r="A128" s="160" t="s">
        <v>30</v>
      </c>
      <c r="B128" s="181" t="s">
        <v>185</v>
      </c>
      <c r="C128" s="181" t="s">
        <v>186</v>
      </c>
      <c r="D128" s="45" t="s">
        <v>205</v>
      </c>
      <c r="E128" s="176">
        <f t="shared" si="9"/>
        <v>5</v>
      </c>
      <c r="H128" s="45">
        <v>2</v>
      </c>
      <c r="I128" s="45">
        <v>3</v>
      </c>
      <c r="J128" s="36" t="s">
        <v>378</v>
      </c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</row>
    <row r="129" spans="1:31" s="35" customFormat="1" x14ac:dyDescent="0.25">
      <c r="A129" s="160" t="s">
        <v>31</v>
      </c>
      <c r="B129" s="181" t="s">
        <v>393</v>
      </c>
      <c r="C129" s="181" t="s">
        <v>394</v>
      </c>
      <c r="D129" s="45">
        <v>1979</v>
      </c>
      <c r="E129" s="176">
        <f t="shared" si="9"/>
        <v>3</v>
      </c>
      <c r="H129" s="45"/>
      <c r="I129" s="45"/>
      <c r="J129" s="36">
        <v>3</v>
      </c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</row>
    <row r="130" spans="1:31" s="35" customFormat="1" x14ac:dyDescent="0.25">
      <c r="A130" s="160" t="s">
        <v>32</v>
      </c>
      <c r="B130" s="181" t="s">
        <v>267</v>
      </c>
      <c r="C130" s="181" t="s">
        <v>259</v>
      </c>
      <c r="D130" s="45" t="s">
        <v>218</v>
      </c>
      <c r="E130" s="176">
        <f t="shared" si="9"/>
        <v>3</v>
      </c>
      <c r="H130" s="45">
        <v>3</v>
      </c>
      <c r="I130" s="45" t="s">
        <v>378</v>
      </c>
      <c r="J130" s="36" t="s">
        <v>378</v>
      </c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</row>
    <row r="131" spans="1:31" s="35" customFormat="1" ht="15.75" customHeight="1" x14ac:dyDescent="0.25">
      <c r="A131" s="160" t="s">
        <v>33</v>
      </c>
      <c r="B131" s="181" t="s">
        <v>324</v>
      </c>
      <c r="C131" s="181" t="s">
        <v>325</v>
      </c>
      <c r="D131" s="45">
        <v>1978</v>
      </c>
      <c r="E131" s="176">
        <f t="shared" si="9"/>
        <v>2</v>
      </c>
      <c r="H131" s="45"/>
      <c r="I131" s="45">
        <v>2</v>
      </c>
      <c r="J131" s="36" t="s">
        <v>378</v>
      </c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</row>
    <row r="132" spans="1:31" s="35" customFormat="1" x14ac:dyDescent="0.25">
      <c r="A132" s="160" t="s">
        <v>35</v>
      </c>
      <c r="B132" s="181" t="s">
        <v>396</v>
      </c>
      <c r="C132" s="181" t="s">
        <v>321</v>
      </c>
      <c r="D132" s="45">
        <v>1979</v>
      </c>
      <c r="E132" s="176">
        <f t="shared" si="9"/>
        <v>1</v>
      </c>
      <c r="H132" s="45"/>
      <c r="I132" s="45"/>
      <c r="J132" s="36">
        <v>1</v>
      </c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</row>
    <row r="133" spans="1:31" s="35" customFormat="1" x14ac:dyDescent="0.25">
      <c r="A133" s="160" t="s">
        <v>36</v>
      </c>
      <c r="B133" s="181" t="s">
        <v>197</v>
      </c>
      <c r="C133" s="181" t="s">
        <v>207</v>
      </c>
      <c r="D133" s="45">
        <v>1980</v>
      </c>
      <c r="E133" s="176">
        <f t="shared" si="9"/>
        <v>1</v>
      </c>
      <c r="H133" s="45">
        <v>1</v>
      </c>
      <c r="I133" s="45" t="s">
        <v>378</v>
      </c>
      <c r="J133" s="36" t="s">
        <v>378</v>
      </c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</row>
    <row r="134" spans="1:31" s="35" customFormat="1" ht="15.75" thickBot="1" x14ac:dyDescent="0.3">
      <c r="A134" s="161" t="s">
        <v>37</v>
      </c>
      <c r="B134" s="318" t="s">
        <v>345</v>
      </c>
      <c r="C134" s="318" t="s">
        <v>321</v>
      </c>
      <c r="D134" s="53">
        <v>1977</v>
      </c>
      <c r="E134" s="257">
        <f t="shared" si="9"/>
        <v>1</v>
      </c>
      <c r="H134" s="45"/>
      <c r="I134" s="45">
        <v>1</v>
      </c>
      <c r="J134" s="36" t="s">
        <v>378</v>
      </c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</row>
    <row r="135" spans="1:31" s="35" customFormat="1" x14ac:dyDescent="0.25">
      <c r="A135" s="65"/>
      <c r="D135" s="79"/>
      <c r="E135" s="96"/>
      <c r="H135" s="79"/>
      <c r="I135" s="79"/>
      <c r="J135" s="68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</row>
    <row r="136" spans="1:31" s="35" customFormat="1" ht="21" x14ac:dyDescent="0.25">
      <c r="A136" s="90"/>
      <c r="B136" s="91"/>
      <c r="C136" s="91"/>
      <c r="D136" s="79"/>
      <c r="E136" s="67"/>
      <c r="H136" s="79"/>
      <c r="I136" s="79"/>
      <c r="J136" s="68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</row>
    <row r="137" spans="1:31" s="35" customFormat="1" ht="21.75" thickBot="1" x14ac:dyDescent="0.3">
      <c r="A137" s="97" t="s">
        <v>248</v>
      </c>
      <c r="B137" s="98"/>
      <c r="C137" s="98"/>
      <c r="D137" s="99"/>
      <c r="E137" s="67"/>
      <c r="F137"/>
      <c r="G137"/>
      <c r="H137" s="79"/>
      <c r="I137" s="45"/>
      <c r="J137" s="36" t="str">
        <f>_xlfn.IFNA(VLOOKUP(B137,$AB$138:$AE$147,4,FALSE),"")</f>
        <v/>
      </c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</row>
    <row r="138" spans="1:31" s="35" customFormat="1" ht="15" customHeight="1" x14ac:dyDescent="0.25">
      <c r="A138" s="177" t="s">
        <v>16</v>
      </c>
      <c r="B138" s="422" t="s">
        <v>318</v>
      </c>
      <c r="C138" s="422" t="s">
        <v>261</v>
      </c>
      <c r="D138" s="423">
        <v>1969</v>
      </c>
      <c r="E138" s="175">
        <f t="shared" ref="E138:E152" si="11">SUM(H138:X138)</f>
        <v>27</v>
      </c>
      <c r="H138" s="45">
        <v>9</v>
      </c>
      <c r="I138" s="45">
        <v>10</v>
      </c>
      <c r="J138" s="36">
        <v>8</v>
      </c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AA138" s="35" t="str">
        <f>VLOOKUP(AB138,$B$138:$B$152,1,FALSE)</f>
        <v>Kraus Dušan</v>
      </c>
      <c r="AB138" s="444" t="s">
        <v>388</v>
      </c>
      <c r="AC138" s="444" t="s">
        <v>389</v>
      </c>
      <c r="AD138" s="444">
        <v>1973</v>
      </c>
      <c r="AE138">
        <v>10</v>
      </c>
    </row>
    <row r="139" spans="1:31" s="35" customFormat="1" x14ac:dyDescent="0.25">
      <c r="A139" s="179" t="s">
        <v>17</v>
      </c>
      <c r="B139" s="416" t="s">
        <v>264</v>
      </c>
      <c r="C139" s="417" t="s">
        <v>265</v>
      </c>
      <c r="D139" s="418">
        <v>1970</v>
      </c>
      <c r="E139" s="176">
        <f t="shared" si="11"/>
        <v>25</v>
      </c>
      <c r="H139" s="45">
        <v>8</v>
      </c>
      <c r="I139" s="45">
        <v>8</v>
      </c>
      <c r="J139" s="36">
        <v>9</v>
      </c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AA139" s="35" t="str">
        <f t="shared" ref="AA139:AA144" si="12">VLOOKUP(AB139,$B$138:$B$152,1,FALSE)</f>
        <v>Prokeš Dušan</v>
      </c>
      <c r="AB139" s="444" t="s">
        <v>264</v>
      </c>
      <c r="AC139" s="444" t="s">
        <v>265</v>
      </c>
      <c r="AD139" s="444">
        <v>1970</v>
      </c>
      <c r="AE139">
        <v>9</v>
      </c>
    </row>
    <row r="140" spans="1:31" s="35" customFormat="1" ht="15.75" thickBot="1" x14ac:dyDescent="0.3">
      <c r="A140" s="419" t="s">
        <v>18</v>
      </c>
      <c r="B140" s="357" t="s">
        <v>170</v>
      </c>
      <c r="C140" s="420" t="s">
        <v>169</v>
      </c>
      <c r="D140" s="421" t="s">
        <v>210</v>
      </c>
      <c r="E140" s="176">
        <f t="shared" si="11"/>
        <v>14</v>
      </c>
      <c r="H140" s="45">
        <v>7</v>
      </c>
      <c r="I140" s="45">
        <v>7</v>
      </c>
      <c r="J140" s="36" t="s">
        <v>378</v>
      </c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AA140" s="35" t="str">
        <f t="shared" si="12"/>
        <v>Málek Luděk</v>
      </c>
      <c r="AB140" s="444" t="s">
        <v>318</v>
      </c>
      <c r="AC140" s="444" t="s">
        <v>395</v>
      </c>
      <c r="AD140" s="444">
        <v>1969</v>
      </c>
      <c r="AE140">
        <v>8</v>
      </c>
    </row>
    <row r="141" spans="1:31" s="35" customFormat="1" x14ac:dyDescent="0.25">
      <c r="A141" s="352" t="s">
        <v>20</v>
      </c>
      <c r="B141" s="197" t="s">
        <v>206</v>
      </c>
      <c r="C141" s="198" t="s">
        <v>26</v>
      </c>
      <c r="D141" s="199" t="s">
        <v>215</v>
      </c>
      <c r="E141" s="176">
        <f t="shared" si="11"/>
        <v>13</v>
      </c>
      <c r="H141" s="45">
        <v>5</v>
      </c>
      <c r="I141" s="45">
        <v>3</v>
      </c>
      <c r="J141" s="36">
        <v>5</v>
      </c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AA141" s="35" t="str">
        <f t="shared" si="12"/>
        <v>Kroc Miloslav</v>
      </c>
      <c r="AB141" s="444" t="s">
        <v>348</v>
      </c>
      <c r="AC141" s="444" t="s">
        <v>349</v>
      </c>
      <c r="AD141" s="444">
        <v>1968</v>
      </c>
      <c r="AE141">
        <v>7</v>
      </c>
    </row>
    <row r="142" spans="1:31" s="35" customFormat="1" x14ac:dyDescent="0.25">
      <c r="A142" s="174" t="s">
        <v>21</v>
      </c>
      <c r="B142" s="181" t="s">
        <v>276</v>
      </c>
      <c r="C142" s="181" t="s">
        <v>259</v>
      </c>
      <c r="D142" s="45" t="s">
        <v>277</v>
      </c>
      <c r="E142" s="176">
        <f t="shared" si="11"/>
        <v>12</v>
      </c>
      <c r="H142" s="45">
        <v>6</v>
      </c>
      <c r="I142" s="45">
        <v>6</v>
      </c>
      <c r="J142" s="36" t="s">
        <v>378</v>
      </c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AA142" s="35" t="str">
        <f t="shared" si="12"/>
        <v>Janík Tomáš</v>
      </c>
      <c r="AB142" s="444" t="s">
        <v>409</v>
      </c>
      <c r="AC142" s="444" t="s">
        <v>359</v>
      </c>
      <c r="AD142" s="444">
        <v>1968</v>
      </c>
      <c r="AE142">
        <v>6</v>
      </c>
    </row>
    <row r="143" spans="1:31" s="35" customFormat="1" x14ac:dyDescent="0.25">
      <c r="A143" s="174" t="s">
        <v>22</v>
      </c>
      <c r="B143" s="185" t="s">
        <v>348</v>
      </c>
      <c r="C143" s="186" t="s">
        <v>349</v>
      </c>
      <c r="D143" s="187">
        <v>1968</v>
      </c>
      <c r="E143" s="176">
        <f t="shared" si="11"/>
        <v>11</v>
      </c>
      <c r="H143" s="45"/>
      <c r="I143" s="45">
        <v>4</v>
      </c>
      <c r="J143" s="36">
        <v>7</v>
      </c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AA143" s="35" t="str">
        <f t="shared" si="12"/>
        <v>Čarný Josef</v>
      </c>
      <c r="AB143" s="444" t="s">
        <v>206</v>
      </c>
      <c r="AC143" s="444" t="s">
        <v>26</v>
      </c>
      <c r="AD143" s="444">
        <v>1973</v>
      </c>
      <c r="AE143">
        <v>5</v>
      </c>
    </row>
    <row r="144" spans="1:31" s="35" customFormat="1" x14ac:dyDescent="0.25">
      <c r="A144" s="174" t="s">
        <v>23</v>
      </c>
      <c r="B144" s="185" t="s">
        <v>19</v>
      </c>
      <c r="C144" s="186" t="s">
        <v>255</v>
      </c>
      <c r="D144" s="187" t="s">
        <v>215</v>
      </c>
      <c r="E144" s="176">
        <f t="shared" si="11"/>
        <v>10</v>
      </c>
      <c r="F144"/>
      <c r="G144"/>
      <c r="H144" s="45">
        <v>10</v>
      </c>
      <c r="I144" s="45" t="s">
        <v>378</v>
      </c>
      <c r="J144" s="36" t="s">
        <v>378</v>
      </c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AA144" s="35" t="str">
        <f t="shared" si="12"/>
        <v>Vorlíček Jiří</v>
      </c>
      <c r="AB144" s="444" t="s">
        <v>279</v>
      </c>
      <c r="AC144" s="444" t="s">
        <v>411</v>
      </c>
      <c r="AD144" s="444">
        <v>1972</v>
      </c>
      <c r="AE144">
        <v>4</v>
      </c>
    </row>
    <row r="145" spans="1:31" s="35" customFormat="1" x14ac:dyDescent="0.25">
      <c r="A145" s="174" t="s">
        <v>24</v>
      </c>
      <c r="B145" s="185" t="s">
        <v>388</v>
      </c>
      <c r="C145" s="186" t="s">
        <v>389</v>
      </c>
      <c r="D145" s="187">
        <v>1973</v>
      </c>
      <c r="E145" s="176">
        <f t="shared" si="11"/>
        <v>10</v>
      </c>
      <c r="H145" s="45"/>
      <c r="I145" s="45"/>
      <c r="J145" s="36">
        <v>10</v>
      </c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AB145" s="444"/>
      <c r="AC145" s="444"/>
      <c r="AD145" s="444"/>
      <c r="AE145"/>
    </row>
    <row r="146" spans="1:31" s="35" customFormat="1" x14ac:dyDescent="0.25">
      <c r="A146" s="174" t="s">
        <v>25</v>
      </c>
      <c r="B146" s="185" t="s">
        <v>323</v>
      </c>
      <c r="C146" s="186" t="s">
        <v>181</v>
      </c>
      <c r="D146" s="187">
        <v>1966</v>
      </c>
      <c r="E146" s="176">
        <f t="shared" si="11"/>
        <v>9</v>
      </c>
      <c r="H146" s="45"/>
      <c r="I146" s="45">
        <v>9</v>
      </c>
      <c r="J146" s="36" t="s">
        <v>378</v>
      </c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AB146" s="444"/>
      <c r="AC146" s="444"/>
      <c r="AD146" s="444"/>
      <c r="AE146"/>
    </row>
    <row r="147" spans="1:31" s="35" customFormat="1" x14ac:dyDescent="0.25">
      <c r="A147" s="174" t="s">
        <v>27</v>
      </c>
      <c r="B147" s="185" t="s">
        <v>279</v>
      </c>
      <c r="C147" s="186" t="s">
        <v>280</v>
      </c>
      <c r="D147" s="187">
        <v>1972</v>
      </c>
      <c r="E147" s="176">
        <f t="shared" si="11"/>
        <v>7</v>
      </c>
      <c r="H147" s="45">
        <v>3</v>
      </c>
      <c r="I147" s="45" t="s">
        <v>378</v>
      </c>
      <c r="J147" s="36">
        <v>4</v>
      </c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AB147" s="444"/>
      <c r="AC147" s="444"/>
      <c r="AD147" s="444"/>
      <c r="AE147"/>
    </row>
    <row r="148" spans="1:31" s="35" customFormat="1" x14ac:dyDescent="0.25">
      <c r="A148" s="174" t="s">
        <v>28</v>
      </c>
      <c r="B148" s="185" t="s">
        <v>409</v>
      </c>
      <c r="C148" s="186" t="s">
        <v>359</v>
      </c>
      <c r="D148" s="187">
        <v>1968</v>
      </c>
      <c r="E148" s="176">
        <f t="shared" si="11"/>
        <v>6</v>
      </c>
      <c r="H148" s="45"/>
      <c r="I148" s="45"/>
      <c r="J148" s="36">
        <v>6</v>
      </c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AB148"/>
      <c r="AC148"/>
      <c r="AD148"/>
      <c r="AE148"/>
    </row>
    <row r="149" spans="1:31" s="35" customFormat="1" x14ac:dyDescent="0.25">
      <c r="A149" s="174" t="s">
        <v>29</v>
      </c>
      <c r="B149" s="185" t="s">
        <v>346</v>
      </c>
      <c r="C149" s="186" t="s">
        <v>347</v>
      </c>
      <c r="D149" s="187">
        <v>1969</v>
      </c>
      <c r="E149" s="176">
        <f t="shared" si="11"/>
        <v>5</v>
      </c>
      <c r="H149" s="45"/>
      <c r="I149" s="45">
        <v>5</v>
      </c>
      <c r="J149" s="36" t="s">
        <v>378</v>
      </c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AB149"/>
      <c r="AC149"/>
      <c r="AD149"/>
      <c r="AE149"/>
    </row>
    <row r="150" spans="1:31" s="35" customFormat="1" x14ac:dyDescent="0.25">
      <c r="A150" s="174" t="s">
        <v>30</v>
      </c>
      <c r="B150" s="185" t="s">
        <v>278</v>
      </c>
      <c r="C150" s="186" t="s">
        <v>190</v>
      </c>
      <c r="D150" s="187">
        <v>1966</v>
      </c>
      <c r="E150" s="176">
        <f t="shared" si="11"/>
        <v>4</v>
      </c>
      <c r="H150" s="45">
        <v>4</v>
      </c>
      <c r="I150" s="45" t="s">
        <v>378</v>
      </c>
      <c r="J150" s="36" t="s">
        <v>378</v>
      </c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AB150"/>
      <c r="AC150"/>
      <c r="AD150"/>
      <c r="AE150"/>
    </row>
    <row r="151" spans="1:31" s="35" customFormat="1" x14ac:dyDescent="0.25">
      <c r="A151" s="174" t="s">
        <v>31</v>
      </c>
      <c r="B151" s="185" t="s">
        <v>350</v>
      </c>
      <c r="C151" s="186" t="s">
        <v>351</v>
      </c>
      <c r="D151" s="187">
        <v>1969</v>
      </c>
      <c r="E151" s="176">
        <f t="shared" si="11"/>
        <v>2</v>
      </c>
      <c r="H151" s="45"/>
      <c r="I151" s="45">
        <v>2</v>
      </c>
      <c r="J151" s="36" t="s">
        <v>378</v>
      </c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AB151"/>
      <c r="AC151"/>
      <c r="AD151"/>
      <c r="AE151"/>
    </row>
    <row r="152" spans="1:31" s="35" customFormat="1" ht="15.75" thickBot="1" x14ac:dyDescent="0.3">
      <c r="A152" s="215" t="s">
        <v>32</v>
      </c>
      <c r="B152" s="194" t="s">
        <v>352</v>
      </c>
      <c r="C152" s="195" t="s">
        <v>353</v>
      </c>
      <c r="D152" s="188">
        <v>1965</v>
      </c>
      <c r="E152" s="257">
        <f t="shared" si="11"/>
        <v>1</v>
      </c>
      <c r="H152" s="45"/>
      <c r="I152" s="45">
        <v>1</v>
      </c>
      <c r="J152" s="36" t="s">
        <v>378</v>
      </c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AB152"/>
      <c r="AC152"/>
      <c r="AD152"/>
      <c r="AE152"/>
    </row>
    <row r="153" spans="1:31" s="35" customFormat="1" x14ac:dyDescent="0.25">
      <c r="A153" s="65"/>
      <c r="D153" s="79"/>
      <c r="E153" s="96"/>
      <c r="H153" s="79"/>
      <c r="I153" s="79"/>
      <c r="J153" s="68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</row>
    <row r="154" spans="1:31" s="35" customFormat="1" ht="21" x14ac:dyDescent="0.25">
      <c r="A154" s="77"/>
      <c r="B154" s="78"/>
      <c r="C154" s="78"/>
      <c r="D154" s="20"/>
      <c r="E154" s="67"/>
      <c r="H154" s="79"/>
      <c r="I154" s="79"/>
      <c r="J154" s="68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</row>
    <row r="155" spans="1:31" s="35" customFormat="1" ht="21.75" thickBot="1" x14ac:dyDescent="0.3">
      <c r="A155" s="104" t="s">
        <v>249</v>
      </c>
      <c r="B155" s="169"/>
      <c r="C155" s="169"/>
      <c r="D155" s="170"/>
      <c r="E155" s="67"/>
      <c r="H155" s="79"/>
      <c r="I155" s="79"/>
      <c r="J155" s="36" t="str">
        <f>_xlfn.IFNA(VLOOKUP(B155,$AB$156:$AE$165,4,FALSE),"")</f>
        <v/>
      </c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</row>
    <row r="156" spans="1:31" s="35" customFormat="1" ht="15" customHeight="1" x14ac:dyDescent="0.25">
      <c r="A156" s="171" t="s">
        <v>16</v>
      </c>
      <c r="B156" s="301" t="s">
        <v>45</v>
      </c>
      <c r="C156" s="301" t="s">
        <v>154</v>
      </c>
      <c r="D156" s="144" t="s">
        <v>211</v>
      </c>
      <c r="E156" s="34">
        <f t="shared" ref="E156:E168" si="13">SUM(H156:X156)</f>
        <v>29</v>
      </c>
      <c r="H156" s="45">
        <v>10</v>
      </c>
      <c r="I156" s="45">
        <v>9</v>
      </c>
      <c r="J156" s="36">
        <v>10</v>
      </c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AA156" s="35" t="str">
        <f t="shared" ref="AA156:AA160" si="14">VLOOKUP(AB156,$B$156:$B$168,1,FALSE)</f>
        <v>Vopat Milan</v>
      </c>
      <c r="AB156" s="444" t="s">
        <v>45</v>
      </c>
      <c r="AC156" s="444" t="s">
        <v>154</v>
      </c>
      <c r="AD156" s="444">
        <v>1961</v>
      </c>
      <c r="AE156">
        <v>10</v>
      </c>
    </row>
    <row r="157" spans="1:31" s="35" customFormat="1" x14ac:dyDescent="0.25">
      <c r="A157" s="172" t="s">
        <v>17</v>
      </c>
      <c r="B157" s="320" t="s">
        <v>221</v>
      </c>
      <c r="C157" s="321" t="s">
        <v>259</v>
      </c>
      <c r="D157" s="319" t="s">
        <v>281</v>
      </c>
      <c r="E157" s="38">
        <f t="shared" si="13"/>
        <v>17</v>
      </c>
      <c r="H157" s="45">
        <v>9</v>
      </c>
      <c r="I157" s="45">
        <v>8</v>
      </c>
      <c r="J157" s="36" t="s">
        <v>378</v>
      </c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AA157" s="35" t="str">
        <f t="shared" si="14"/>
        <v>Immer Jaroslav</v>
      </c>
      <c r="AB157" s="444" t="s">
        <v>354</v>
      </c>
      <c r="AC157" s="444" t="s">
        <v>412</v>
      </c>
      <c r="AD157" s="444">
        <v>1962</v>
      </c>
      <c r="AE157">
        <v>9</v>
      </c>
    </row>
    <row r="158" spans="1:31" s="35" customFormat="1" ht="15.75" thickBot="1" x14ac:dyDescent="0.3">
      <c r="A158" s="322" t="s">
        <v>18</v>
      </c>
      <c r="B158" s="323" t="s">
        <v>155</v>
      </c>
      <c r="C158" s="324" t="s">
        <v>163</v>
      </c>
      <c r="D158" s="325" t="s">
        <v>217</v>
      </c>
      <c r="E158" s="54">
        <f t="shared" si="13"/>
        <v>16</v>
      </c>
      <c r="H158" s="45">
        <v>8</v>
      </c>
      <c r="I158" s="45" t="s">
        <v>378</v>
      </c>
      <c r="J158" s="36">
        <v>8</v>
      </c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AA158" s="35" t="str">
        <f t="shared" si="14"/>
        <v>Dlouhý Vladimír</v>
      </c>
      <c r="AB158" s="444" t="s">
        <v>155</v>
      </c>
      <c r="AC158" s="444" t="s">
        <v>163</v>
      </c>
      <c r="AD158" s="444">
        <v>1960</v>
      </c>
      <c r="AE158">
        <v>8</v>
      </c>
    </row>
    <row r="159" spans="1:31" s="35" customFormat="1" x14ac:dyDescent="0.25">
      <c r="A159" s="213" t="s">
        <v>20</v>
      </c>
      <c r="B159" s="197" t="s">
        <v>354</v>
      </c>
      <c r="C159" s="197" t="s">
        <v>355</v>
      </c>
      <c r="D159" s="199">
        <v>1962</v>
      </c>
      <c r="E159" s="56">
        <f t="shared" si="13"/>
        <v>16</v>
      </c>
      <c r="H159" s="45"/>
      <c r="I159" s="45">
        <v>7</v>
      </c>
      <c r="J159" s="36">
        <v>9</v>
      </c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AA159" s="35" t="str">
        <f t="shared" si="14"/>
        <v>Matoušek MIchal</v>
      </c>
      <c r="AB159" s="444" t="s">
        <v>413</v>
      </c>
      <c r="AC159" s="444" t="s">
        <v>414</v>
      </c>
      <c r="AD159" s="444">
        <v>1962</v>
      </c>
      <c r="AE159">
        <v>7</v>
      </c>
    </row>
    <row r="160" spans="1:31" s="35" customFormat="1" x14ac:dyDescent="0.25">
      <c r="A160" s="160" t="s">
        <v>21</v>
      </c>
      <c r="B160" s="185" t="s">
        <v>193</v>
      </c>
      <c r="C160" s="185" t="s">
        <v>194</v>
      </c>
      <c r="D160" s="187">
        <v>1963</v>
      </c>
      <c r="E160" s="38">
        <f t="shared" si="13"/>
        <v>13</v>
      </c>
      <c r="H160" s="45">
        <v>4</v>
      </c>
      <c r="I160" s="45">
        <v>3</v>
      </c>
      <c r="J160" s="36">
        <v>6</v>
      </c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AA160" s="35" t="str">
        <f t="shared" si="14"/>
        <v>Štembera Michal</v>
      </c>
      <c r="AB160" s="444" t="s">
        <v>193</v>
      </c>
      <c r="AC160" s="444" t="s">
        <v>194</v>
      </c>
      <c r="AD160" s="444">
        <v>1963</v>
      </c>
      <c r="AE160">
        <v>6</v>
      </c>
    </row>
    <row r="161" spans="1:31" s="35" customFormat="1" x14ac:dyDescent="0.25">
      <c r="A161" s="160" t="s">
        <v>22</v>
      </c>
      <c r="B161" s="185" t="s">
        <v>356</v>
      </c>
      <c r="C161" s="185" t="s">
        <v>357</v>
      </c>
      <c r="D161" s="187">
        <v>1962</v>
      </c>
      <c r="E161" s="38">
        <f t="shared" si="13"/>
        <v>12</v>
      </c>
      <c r="H161" s="45"/>
      <c r="I161" s="45">
        <v>5</v>
      </c>
      <c r="J161" s="36">
        <v>7</v>
      </c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AB161"/>
      <c r="AC161"/>
      <c r="AD161"/>
      <c r="AE161"/>
    </row>
    <row r="162" spans="1:31" s="35" customFormat="1" x14ac:dyDescent="0.25">
      <c r="A162" s="160" t="s">
        <v>23</v>
      </c>
      <c r="B162" s="185" t="s">
        <v>179</v>
      </c>
      <c r="C162" s="185" t="s">
        <v>284</v>
      </c>
      <c r="D162" s="187" t="s">
        <v>211</v>
      </c>
      <c r="E162" s="38">
        <f t="shared" si="13"/>
        <v>11</v>
      </c>
      <c r="H162" s="45">
        <v>5</v>
      </c>
      <c r="I162" s="45">
        <v>6</v>
      </c>
      <c r="J162" s="36" t="s">
        <v>378</v>
      </c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AB162"/>
      <c r="AC162"/>
      <c r="AD162"/>
      <c r="AE162"/>
    </row>
    <row r="163" spans="1:31" s="35" customFormat="1" x14ac:dyDescent="0.25">
      <c r="A163" s="160" t="s">
        <v>24</v>
      </c>
      <c r="B163" s="185" t="s">
        <v>313</v>
      </c>
      <c r="C163" s="185" t="s">
        <v>314</v>
      </c>
      <c r="D163" s="187">
        <v>1961</v>
      </c>
      <c r="E163" s="38">
        <f t="shared" si="13"/>
        <v>10</v>
      </c>
      <c r="H163" s="45"/>
      <c r="I163" s="45">
        <v>10</v>
      </c>
      <c r="J163" s="36" t="s">
        <v>378</v>
      </c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AB163"/>
      <c r="AC163"/>
      <c r="AD163"/>
      <c r="AE163"/>
    </row>
    <row r="164" spans="1:31" s="35" customFormat="1" x14ac:dyDescent="0.25">
      <c r="A164" s="160" t="s">
        <v>25</v>
      </c>
      <c r="B164" s="185" t="s">
        <v>282</v>
      </c>
      <c r="C164" s="185" t="s">
        <v>34</v>
      </c>
      <c r="D164" s="187">
        <v>1960</v>
      </c>
      <c r="E164" s="38">
        <f t="shared" si="13"/>
        <v>7</v>
      </c>
      <c r="H164" s="45">
        <v>7</v>
      </c>
      <c r="I164" s="45" t="s">
        <v>378</v>
      </c>
      <c r="J164" s="36" t="s">
        <v>378</v>
      </c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AB164"/>
      <c r="AC164"/>
      <c r="AD164"/>
      <c r="AE164"/>
    </row>
    <row r="165" spans="1:31" s="35" customFormat="1" x14ac:dyDescent="0.25">
      <c r="A165" s="160" t="s">
        <v>27</v>
      </c>
      <c r="B165" s="185" t="s">
        <v>178</v>
      </c>
      <c r="C165" s="185" t="s">
        <v>283</v>
      </c>
      <c r="D165" s="187">
        <v>1962</v>
      </c>
      <c r="E165" s="38">
        <f t="shared" si="13"/>
        <v>6</v>
      </c>
      <c r="H165" s="45">
        <v>6</v>
      </c>
      <c r="I165" s="45" t="s">
        <v>378</v>
      </c>
      <c r="J165" s="36" t="s">
        <v>378</v>
      </c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AB165"/>
      <c r="AC165"/>
      <c r="AD165"/>
      <c r="AE165"/>
    </row>
    <row r="166" spans="1:31" s="35" customFormat="1" x14ac:dyDescent="0.25">
      <c r="A166" s="160" t="s">
        <v>28</v>
      </c>
      <c r="B166" s="185" t="s">
        <v>358</v>
      </c>
      <c r="C166" s="185" t="s">
        <v>359</v>
      </c>
      <c r="D166" s="187">
        <v>1962</v>
      </c>
      <c r="E166" s="38">
        <f t="shared" si="13"/>
        <v>4</v>
      </c>
      <c r="H166" s="45"/>
      <c r="I166" s="45">
        <v>4</v>
      </c>
      <c r="J166" s="36" t="s">
        <v>378</v>
      </c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AB166"/>
      <c r="AC166"/>
      <c r="AD166"/>
      <c r="AE166"/>
    </row>
    <row r="167" spans="1:31" s="35" customFormat="1" x14ac:dyDescent="0.25">
      <c r="A167" s="160" t="s">
        <v>29</v>
      </c>
      <c r="B167" s="185" t="s">
        <v>285</v>
      </c>
      <c r="C167" s="185" t="s">
        <v>286</v>
      </c>
      <c r="D167" s="187" t="s">
        <v>287</v>
      </c>
      <c r="E167" s="38">
        <f t="shared" si="13"/>
        <v>3</v>
      </c>
      <c r="H167" s="45">
        <v>3</v>
      </c>
      <c r="I167" s="45" t="s">
        <v>378</v>
      </c>
      <c r="J167" s="36" t="s">
        <v>378</v>
      </c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AB167"/>
      <c r="AC167"/>
      <c r="AD167"/>
      <c r="AE167"/>
    </row>
    <row r="168" spans="1:31" s="35" customFormat="1" ht="15.75" thickBot="1" x14ac:dyDescent="0.3">
      <c r="A168" s="161" t="s">
        <v>30</v>
      </c>
      <c r="B168" s="194" t="s">
        <v>361</v>
      </c>
      <c r="C168" s="194" t="s">
        <v>362</v>
      </c>
      <c r="D168" s="188">
        <v>1962</v>
      </c>
      <c r="E168" s="54">
        <f t="shared" si="13"/>
        <v>2</v>
      </c>
      <c r="H168" s="45"/>
      <c r="I168" s="45">
        <v>2</v>
      </c>
      <c r="J168" s="36" t="s">
        <v>378</v>
      </c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AB168"/>
      <c r="AC168"/>
      <c r="AD168"/>
      <c r="AE168"/>
    </row>
    <row r="169" spans="1:31" s="89" customFormat="1" x14ac:dyDescent="0.25">
      <c r="A169" s="83"/>
      <c r="B169" s="134"/>
      <c r="C169" s="134"/>
      <c r="D169" s="79"/>
      <c r="E169" s="84"/>
      <c r="F169" s="35"/>
      <c r="G169" s="35"/>
      <c r="H169" s="79"/>
      <c r="I169" s="79"/>
      <c r="J169" s="68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</row>
    <row r="170" spans="1:31" s="35" customFormat="1" x14ac:dyDescent="0.25">
      <c r="A170" s="65"/>
      <c r="D170" s="79"/>
      <c r="E170" s="96"/>
      <c r="H170" s="79"/>
      <c r="I170" s="79"/>
      <c r="J170" s="68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</row>
    <row r="171" spans="1:31" s="35" customFormat="1" ht="21.75" thickBot="1" x14ac:dyDescent="0.3">
      <c r="A171" s="106" t="s">
        <v>145</v>
      </c>
      <c r="B171" s="107"/>
      <c r="C171" s="108"/>
      <c r="D171" s="109"/>
      <c r="E171" s="110"/>
      <c r="H171" s="79"/>
      <c r="I171" s="79"/>
      <c r="J171" s="36" t="str">
        <f>_xlfn.IFNA(VLOOKUP(B171,$AB$172:$AE$181,4,FALSE),"")</f>
        <v/>
      </c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</row>
    <row r="172" spans="1:31" s="35" customFormat="1" x14ac:dyDescent="0.25">
      <c r="A172" s="166" t="s">
        <v>16</v>
      </c>
      <c r="B172" s="425" t="s">
        <v>164</v>
      </c>
      <c r="C172" s="425" t="s">
        <v>158</v>
      </c>
      <c r="D172" s="429" t="s">
        <v>204</v>
      </c>
      <c r="E172" s="34">
        <f t="shared" ref="E172:E193" si="15">SUM(H172:X172)</f>
        <v>24</v>
      </c>
      <c r="H172" s="45">
        <v>9</v>
      </c>
      <c r="I172" s="45">
        <v>7</v>
      </c>
      <c r="J172" s="36">
        <v>8</v>
      </c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AA172" s="35" t="str">
        <f t="shared" ref="AA172:AA181" si="16">VLOOKUP(AB172,$B$172:$B$193,1,FALSE)</f>
        <v>Bisová Štěpánka</v>
      </c>
      <c r="AB172" s="444" t="s">
        <v>386</v>
      </c>
      <c r="AC172" s="444" t="s">
        <v>381</v>
      </c>
      <c r="AD172" s="444">
        <v>2000</v>
      </c>
      <c r="AE172">
        <v>10</v>
      </c>
    </row>
    <row r="173" spans="1:31" s="35" customFormat="1" ht="15.75" thickBot="1" x14ac:dyDescent="0.3">
      <c r="A173" s="167" t="s">
        <v>17</v>
      </c>
      <c r="B173" s="307" t="s">
        <v>380</v>
      </c>
      <c r="C173" s="307" t="s">
        <v>288</v>
      </c>
      <c r="D173" s="308">
        <v>1987</v>
      </c>
      <c r="E173" s="38">
        <f t="shared" si="15"/>
        <v>19</v>
      </c>
      <c r="F173" s="9"/>
      <c r="G173" s="9"/>
      <c r="H173" s="111">
        <v>8</v>
      </c>
      <c r="I173" s="45">
        <v>6</v>
      </c>
      <c r="J173" s="36">
        <v>5</v>
      </c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AA173" s="35" t="str">
        <f t="shared" si="16"/>
        <v>Mrázková Linda</v>
      </c>
      <c r="AB173" s="444" t="s">
        <v>326</v>
      </c>
      <c r="AC173" s="444" t="s">
        <v>327</v>
      </c>
      <c r="AD173" s="444">
        <v>1980</v>
      </c>
      <c r="AE173">
        <v>9</v>
      </c>
    </row>
    <row r="174" spans="1:31" s="35" customFormat="1" ht="15.75" thickBot="1" x14ac:dyDescent="0.3">
      <c r="A174" s="173" t="s">
        <v>18</v>
      </c>
      <c r="B174" s="454" t="s">
        <v>326</v>
      </c>
      <c r="C174" s="455" t="s">
        <v>327</v>
      </c>
      <c r="D174" s="456">
        <v>1980</v>
      </c>
      <c r="E174" s="54">
        <f t="shared" si="15"/>
        <v>19</v>
      </c>
      <c r="H174" s="45"/>
      <c r="I174" s="45">
        <v>10</v>
      </c>
      <c r="J174" s="36">
        <v>9</v>
      </c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AA174" s="35" t="str">
        <f t="shared" si="16"/>
        <v>Hendrychová Petra</v>
      </c>
      <c r="AB174" s="444" t="s">
        <v>164</v>
      </c>
      <c r="AC174" s="444" t="s">
        <v>158</v>
      </c>
      <c r="AD174" s="444">
        <v>1981</v>
      </c>
      <c r="AE174">
        <v>8</v>
      </c>
    </row>
    <row r="175" spans="1:31" s="35" customFormat="1" x14ac:dyDescent="0.25">
      <c r="A175" s="213" t="s">
        <v>20</v>
      </c>
      <c r="B175" s="452" t="s">
        <v>156</v>
      </c>
      <c r="C175" s="403" t="s">
        <v>26</v>
      </c>
      <c r="D175" s="453" t="s">
        <v>204</v>
      </c>
      <c r="E175" s="56">
        <f t="shared" si="15"/>
        <v>16</v>
      </c>
      <c r="H175" s="45">
        <v>10</v>
      </c>
      <c r="I175" s="45" t="s">
        <v>378</v>
      </c>
      <c r="J175" s="36">
        <v>6</v>
      </c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AA175" s="35" t="str">
        <f t="shared" si="16"/>
        <v>Rálišová Anna</v>
      </c>
      <c r="AB175" s="444" t="s">
        <v>415</v>
      </c>
      <c r="AC175" s="444" t="s">
        <v>381</v>
      </c>
      <c r="AD175" s="444">
        <v>2002</v>
      </c>
      <c r="AE175">
        <v>7</v>
      </c>
    </row>
    <row r="176" spans="1:31" s="35" customFormat="1" x14ac:dyDescent="0.25">
      <c r="A176" s="160" t="s">
        <v>21</v>
      </c>
      <c r="B176" s="302" t="s">
        <v>386</v>
      </c>
      <c r="C176" s="181" t="s">
        <v>381</v>
      </c>
      <c r="D176" s="48">
        <v>2000</v>
      </c>
      <c r="E176" s="38">
        <f t="shared" si="15"/>
        <v>10</v>
      </c>
      <c r="H176" s="45"/>
      <c r="I176" s="45"/>
      <c r="J176" s="36">
        <v>10</v>
      </c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AA176" s="35" t="str">
        <f t="shared" si="16"/>
        <v>Nekvasilová Lenka</v>
      </c>
      <c r="AB176" s="444" t="s">
        <v>156</v>
      </c>
      <c r="AC176" s="444" t="s">
        <v>26</v>
      </c>
      <c r="AD176" s="444">
        <v>1981</v>
      </c>
      <c r="AE176">
        <v>6</v>
      </c>
    </row>
    <row r="177" spans="1:31" s="35" customFormat="1" x14ac:dyDescent="0.25">
      <c r="A177" s="160" t="s">
        <v>22</v>
      </c>
      <c r="B177" s="181" t="s">
        <v>363</v>
      </c>
      <c r="C177" s="181" t="s">
        <v>364</v>
      </c>
      <c r="D177" s="45">
        <v>1998</v>
      </c>
      <c r="E177" s="38">
        <f t="shared" si="15"/>
        <v>9</v>
      </c>
      <c r="H177" s="45"/>
      <c r="I177" s="45">
        <v>9</v>
      </c>
      <c r="J177" s="36" t="s">
        <v>378</v>
      </c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AA177" s="35" t="str">
        <f t="shared" si="16"/>
        <v>Černecká Hnízdilová Tereza</v>
      </c>
      <c r="AB177" s="444" t="s">
        <v>380</v>
      </c>
      <c r="AC177" s="444" t="s">
        <v>416</v>
      </c>
      <c r="AD177" s="444">
        <v>1987</v>
      </c>
      <c r="AE177">
        <v>5</v>
      </c>
    </row>
    <row r="178" spans="1:31" s="35" customFormat="1" x14ac:dyDescent="0.25">
      <c r="A178" s="160" t="s">
        <v>23</v>
      </c>
      <c r="B178" s="181" t="s">
        <v>333</v>
      </c>
      <c r="C178" s="428" t="s">
        <v>334</v>
      </c>
      <c r="D178" s="45">
        <v>2007</v>
      </c>
      <c r="E178" s="38">
        <f t="shared" si="15"/>
        <v>8</v>
      </c>
      <c r="F178" s="4"/>
      <c r="G178" s="4"/>
      <c r="H178" s="45"/>
      <c r="I178" s="45">
        <v>8</v>
      </c>
      <c r="J178" s="36" t="s">
        <v>378</v>
      </c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AA178" s="35" t="str">
        <f t="shared" si="16"/>
        <v>Slezáková Jana</v>
      </c>
      <c r="AB178" s="444" t="s">
        <v>372</v>
      </c>
      <c r="AC178" s="444" t="s">
        <v>417</v>
      </c>
      <c r="AD178" s="444">
        <v>1986</v>
      </c>
      <c r="AE178">
        <v>4</v>
      </c>
    </row>
    <row r="179" spans="1:31" s="35" customFormat="1" x14ac:dyDescent="0.25">
      <c r="A179" s="160" t="s">
        <v>24</v>
      </c>
      <c r="B179" s="181" t="s">
        <v>289</v>
      </c>
      <c r="C179" s="181" t="s">
        <v>290</v>
      </c>
      <c r="D179" s="45">
        <v>1986</v>
      </c>
      <c r="E179" s="38">
        <f t="shared" si="15"/>
        <v>7</v>
      </c>
      <c r="F179" s="9"/>
      <c r="G179" s="9"/>
      <c r="H179" s="111">
        <v>7</v>
      </c>
      <c r="I179" s="45" t="s">
        <v>378</v>
      </c>
      <c r="J179" s="36" t="s">
        <v>378</v>
      </c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AA179" s="35" t="str">
        <f t="shared" si="16"/>
        <v>Hyšplerová Markéta</v>
      </c>
      <c r="AB179" s="444" t="s">
        <v>418</v>
      </c>
      <c r="AC179" s="444" t="s">
        <v>419</v>
      </c>
      <c r="AD179" s="444">
        <v>1980</v>
      </c>
      <c r="AE179">
        <v>3</v>
      </c>
    </row>
    <row r="180" spans="1:31" s="35" customFormat="1" x14ac:dyDescent="0.25">
      <c r="A180" s="160" t="s">
        <v>25</v>
      </c>
      <c r="B180" s="181" t="s">
        <v>157</v>
      </c>
      <c r="C180" s="181" t="s">
        <v>291</v>
      </c>
      <c r="D180" s="45" t="s">
        <v>203</v>
      </c>
      <c r="E180" s="38">
        <f t="shared" si="15"/>
        <v>7</v>
      </c>
      <c r="H180" s="45">
        <v>3</v>
      </c>
      <c r="I180" s="45">
        <v>4</v>
      </c>
      <c r="J180" s="36" t="s">
        <v>378</v>
      </c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AA180" s="35" t="str">
        <f t="shared" si="16"/>
        <v>Likusová Barbora</v>
      </c>
      <c r="AB180" s="444" t="s">
        <v>400</v>
      </c>
      <c r="AC180" s="444" t="s">
        <v>401</v>
      </c>
      <c r="AD180" s="444">
        <v>2011</v>
      </c>
      <c r="AE180">
        <v>2</v>
      </c>
    </row>
    <row r="181" spans="1:31" s="35" customFormat="1" x14ac:dyDescent="0.25">
      <c r="A181" s="160" t="s">
        <v>27</v>
      </c>
      <c r="B181" s="302" t="s">
        <v>415</v>
      </c>
      <c r="C181" s="181" t="s">
        <v>381</v>
      </c>
      <c r="D181" s="48">
        <v>2002</v>
      </c>
      <c r="E181" s="38">
        <f t="shared" si="15"/>
        <v>7</v>
      </c>
      <c r="H181" s="45"/>
      <c r="I181" s="45"/>
      <c r="J181" s="36">
        <v>7</v>
      </c>
      <c r="K181" s="37"/>
      <c r="L181" s="37"/>
      <c r="M181" s="37"/>
      <c r="N181" s="37"/>
      <c r="O181" s="37"/>
      <c r="P181" s="73"/>
      <c r="Q181" s="73"/>
      <c r="R181" s="73"/>
      <c r="S181" s="73"/>
      <c r="T181" s="73"/>
      <c r="U181" s="73"/>
      <c r="V181" s="74"/>
      <c r="W181" s="73"/>
      <c r="X181" s="37"/>
      <c r="AA181" s="35" t="str">
        <f t="shared" si="16"/>
        <v>Likusová Dagmar</v>
      </c>
      <c r="AB181" s="444" t="s">
        <v>410</v>
      </c>
      <c r="AC181" s="444" t="s">
        <v>401</v>
      </c>
      <c r="AD181" s="444">
        <v>1970</v>
      </c>
      <c r="AE181">
        <v>1</v>
      </c>
    </row>
    <row r="182" spans="1:31" s="35" customFormat="1" x14ac:dyDescent="0.25">
      <c r="A182" s="160" t="s">
        <v>28</v>
      </c>
      <c r="B182" s="302" t="s">
        <v>272</v>
      </c>
      <c r="C182" s="181" t="s">
        <v>269</v>
      </c>
      <c r="D182" s="48">
        <v>2012</v>
      </c>
      <c r="E182" s="38">
        <f t="shared" si="15"/>
        <v>6</v>
      </c>
      <c r="H182" s="45">
        <v>6</v>
      </c>
      <c r="I182" s="45" t="s">
        <v>378</v>
      </c>
      <c r="J182" s="36" t="s">
        <v>378</v>
      </c>
      <c r="K182" s="74"/>
      <c r="L182" s="74"/>
      <c r="M182" s="74"/>
      <c r="N182" s="74"/>
      <c r="O182" s="37"/>
      <c r="P182" s="37"/>
      <c r="Q182" s="37"/>
      <c r="R182" s="37"/>
      <c r="S182" s="37"/>
      <c r="T182" s="37"/>
      <c r="U182" s="37"/>
      <c r="V182" s="37"/>
      <c r="W182" s="37"/>
      <c r="X182" s="37"/>
    </row>
    <row r="183" spans="1:31" s="35" customFormat="1" x14ac:dyDescent="0.25">
      <c r="A183" s="160" t="s">
        <v>29</v>
      </c>
      <c r="B183" s="302" t="s">
        <v>223</v>
      </c>
      <c r="C183" s="181" t="s">
        <v>328</v>
      </c>
      <c r="D183" s="48">
        <v>1991</v>
      </c>
      <c r="E183" s="38">
        <f t="shared" si="15"/>
        <v>6</v>
      </c>
      <c r="H183" s="45">
        <v>4</v>
      </c>
      <c r="I183" s="45">
        <v>2</v>
      </c>
      <c r="J183" s="36" t="s">
        <v>378</v>
      </c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49"/>
      <c r="V183" s="49"/>
      <c r="W183" s="49"/>
      <c r="X183" s="49"/>
    </row>
    <row r="184" spans="1:31" s="35" customFormat="1" x14ac:dyDescent="0.25">
      <c r="A184" s="160" t="s">
        <v>30</v>
      </c>
      <c r="B184" s="302" t="s">
        <v>273</v>
      </c>
      <c r="C184" s="181" t="s">
        <v>149</v>
      </c>
      <c r="D184" s="48">
        <v>2009</v>
      </c>
      <c r="E184" s="38">
        <f t="shared" si="15"/>
        <v>5</v>
      </c>
      <c r="H184" s="45">
        <v>5</v>
      </c>
      <c r="I184" s="45" t="s">
        <v>378</v>
      </c>
      <c r="J184" s="36" t="s">
        <v>378</v>
      </c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49"/>
      <c r="V184" s="49"/>
      <c r="W184" s="49"/>
      <c r="X184" s="49"/>
    </row>
    <row r="185" spans="1:31" s="35" customFormat="1" x14ac:dyDescent="0.25">
      <c r="A185" s="160" t="s">
        <v>31</v>
      </c>
      <c r="B185" s="302" t="s">
        <v>365</v>
      </c>
      <c r="C185" s="181" t="s">
        <v>366</v>
      </c>
      <c r="D185" s="48">
        <v>1982</v>
      </c>
      <c r="E185" s="38">
        <f t="shared" si="15"/>
        <v>5</v>
      </c>
      <c r="H185" s="45"/>
      <c r="I185" s="45">
        <v>5</v>
      </c>
      <c r="J185" s="36" t="s">
        <v>378</v>
      </c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49"/>
      <c r="V185" s="49"/>
      <c r="W185" s="49"/>
      <c r="X185" s="49"/>
    </row>
    <row r="186" spans="1:31" s="35" customFormat="1" x14ac:dyDescent="0.25">
      <c r="A186" s="160" t="s">
        <v>32</v>
      </c>
      <c r="B186" s="302" t="s">
        <v>372</v>
      </c>
      <c r="C186" s="181" t="s">
        <v>417</v>
      </c>
      <c r="D186" s="48">
        <v>1986</v>
      </c>
      <c r="E186" s="38">
        <f t="shared" si="15"/>
        <v>4</v>
      </c>
      <c r="H186" s="45"/>
      <c r="I186" s="45"/>
      <c r="J186" s="36">
        <v>4</v>
      </c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49"/>
      <c r="V186" s="49"/>
      <c r="W186" s="49"/>
      <c r="X186" s="49"/>
    </row>
    <row r="187" spans="1:31" s="35" customFormat="1" x14ac:dyDescent="0.25">
      <c r="A187" s="160" t="s">
        <v>33</v>
      </c>
      <c r="B187" s="302" t="s">
        <v>418</v>
      </c>
      <c r="C187" s="181" t="s">
        <v>419</v>
      </c>
      <c r="D187" s="48">
        <v>1980</v>
      </c>
      <c r="E187" s="38">
        <f t="shared" si="15"/>
        <v>3</v>
      </c>
      <c r="H187" s="45"/>
      <c r="I187" s="45"/>
      <c r="J187" s="36">
        <v>3</v>
      </c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49"/>
      <c r="V187" s="49"/>
      <c r="W187" s="49"/>
      <c r="X187" s="49"/>
    </row>
    <row r="188" spans="1:31" s="35" customFormat="1" x14ac:dyDescent="0.25">
      <c r="A188" s="160" t="s">
        <v>35</v>
      </c>
      <c r="B188" s="302" t="s">
        <v>335</v>
      </c>
      <c r="C188" s="181" t="s">
        <v>320</v>
      </c>
      <c r="D188" s="48">
        <v>2007</v>
      </c>
      <c r="E188" s="38">
        <f t="shared" si="15"/>
        <v>3</v>
      </c>
      <c r="F188" s="4"/>
      <c r="G188" s="4"/>
      <c r="H188" s="111"/>
      <c r="I188" s="45">
        <v>3</v>
      </c>
      <c r="J188" s="36" t="s">
        <v>378</v>
      </c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49"/>
      <c r="V188" s="49"/>
      <c r="W188" s="49"/>
      <c r="X188" s="49"/>
    </row>
    <row r="189" spans="1:31" s="35" customFormat="1" x14ac:dyDescent="0.25">
      <c r="A189" s="160" t="s">
        <v>36</v>
      </c>
      <c r="B189" s="302" t="s">
        <v>400</v>
      </c>
      <c r="C189" s="181" t="s">
        <v>401</v>
      </c>
      <c r="D189" s="48">
        <v>2011</v>
      </c>
      <c r="E189" s="38">
        <f t="shared" si="15"/>
        <v>2</v>
      </c>
      <c r="H189" s="45"/>
      <c r="I189" s="45"/>
      <c r="J189" s="36">
        <v>2</v>
      </c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49"/>
      <c r="V189" s="49"/>
      <c r="W189" s="49"/>
      <c r="X189" s="49"/>
    </row>
    <row r="190" spans="1:31" s="35" customFormat="1" x14ac:dyDescent="0.25">
      <c r="A190" s="160" t="s">
        <v>37</v>
      </c>
      <c r="B190" s="181" t="s">
        <v>292</v>
      </c>
      <c r="C190" s="181" t="s">
        <v>144</v>
      </c>
      <c r="D190" s="45">
        <v>1970</v>
      </c>
      <c r="E190" s="38">
        <f t="shared" si="15"/>
        <v>2</v>
      </c>
      <c r="F190" s="4"/>
      <c r="G190" s="4"/>
      <c r="H190" s="45">
        <v>2</v>
      </c>
      <c r="I190" s="45" t="s">
        <v>378</v>
      </c>
      <c r="J190" s="36" t="s">
        <v>378</v>
      </c>
      <c r="K190" s="74"/>
      <c r="L190" s="74"/>
      <c r="M190" s="74"/>
      <c r="N190" s="74"/>
      <c r="O190" s="74"/>
      <c r="P190" s="37"/>
      <c r="Q190" s="37"/>
      <c r="R190" s="37"/>
      <c r="S190" s="37"/>
      <c r="T190" s="37"/>
      <c r="U190" s="37"/>
      <c r="V190" s="37"/>
      <c r="W190" s="37"/>
      <c r="X190" s="37"/>
    </row>
    <row r="191" spans="1:31" s="35" customFormat="1" x14ac:dyDescent="0.25">
      <c r="A191" s="160" t="s">
        <v>38</v>
      </c>
      <c r="B191" s="302" t="s">
        <v>410</v>
      </c>
      <c r="C191" s="181" t="s">
        <v>401</v>
      </c>
      <c r="D191" s="48">
        <v>1970</v>
      </c>
      <c r="E191" s="38">
        <f t="shared" si="15"/>
        <v>1</v>
      </c>
      <c r="H191" s="45"/>
      <c r="I191" s="45"/>
      <c r="J191" s="36">
        <v>1</v>
      </c>
      <c r="K191" s="74"/>
      <c r="L191" s="74"/>
      <c r="M191" s="74"/>
      <c r="N191" s="74"/>
      <c r="O191" s="37"/>
      <c r="P191" s="37"/>
      <c r="Q191" s="37"/>
      <c r="R191" s="37"/>
      <c r="S191" s="37"/>
      <c r="T191" s="37"/>
      <c r="U191" s="37"/>
      <c r="V191" s="37"/>
      <c r="W191" s="37"/>
      <c r="X191" s="37"/>
    </row>
    <row r="192" spans="1:31" s="35" customFormat="1" x14ac:dyDescent="0.25">
      <c r="A192" s="160" t="s">
        <v>39</v>
      </c>
      <c r="B192" s="181" t="s">
        <v>224</v>
      </c>
      <c r="C192" s="181" t="s">
        <v>293</v>
      </c>
      <c r="D192" s="45" t="s">
        <v>204</v>
      </c>
      <c r="E192" s="38">
        <f t="shared" si="15"/>
        <v>1</v>
      </c>
      <c r="H192" s="45">
        <v>1</v>
      </c>
      <c r="I192" s="45" t="s">
        <v>378</v>
      </c>
      <c r="J192" s="36" t="s">
        <v>378</v>
      </c>
      <c r="K192" s="37"/>
      <c r="L192" s="37"/>
      <c r="M192" s="37"/>
      <c r="N192" s="74"/>
      <c r="O192" s="49"/>
      <c r="P192" s="37"/>
      <c r="Q192" s="37"/>
      <c r="R192" s="37"/>
      <c r="S192" s="37"/>
      <c r="T192" s="37"/>
      <c r="U192" s="37"/>
      <c r="V192" s="37"/>
      <c r="W192" s="37"/>
      <c r="X192" s="37"/>
    </row>
    <row r="193" spans="1:31" s="35" customFormat="1" ht="15.75" thickBot="1" x14ac:dyDescent="0.3">
      <c r="A193" s="161" t="s">
        <v>40</v>
      </c>
      <c r="B193" s="318" t="s">
        <v>336</v>
      </c>
      <c r="C193" s="318" t="s">
        <v>337</v>
      </c>
      <c r="D193" s="53">
        <v>2009</v>
      </c>
      <c r="E193" s="54">
        <f t="shared" si="15"/>
        <v>1</v>
      </c>
      <c r="F193" s="4"/>
      <c r="G193" s="4"/>
      <c r="H193" s="111"/>
      <c r="I193" s="45">
        <v>1</v>
      </c>
      <c r="J193" s="36" t="s">
        <v>378</v>
      </c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37"/>
      <c r="W193" s="74"/>
      <c r="X193" s="37"/>
    </row>
    <row r="194" spans="1:31" x14ac:dyDescent="0.25">
      <c r="B194" s="145"/>
      <c r="C194" s="145"/>
      <c r="D194" s="117"/>
      <c r="E194" s="84"/>
      <c r="Z194" s="4"/>
    </row>
    <row r="195" spans="1:31" x14ac:dyDescent="0.25">
      <c r="B195" s="145"/>
      <c r="C195" s="145"/>
      <c r="D195" s="117"/>
      <c r="E195" s="84"/>
      <c r="Z195" s="4"/>
    </row>
    <row r="196" spans="1:31" ht="21.75" thickBot="1" x14ac:dyDescent="0.3">
      <c r="A196" s="238" t="s">
        <v>250</v>
      </c>
      <c r="B196" s="239"/>
      <c r="C196" s="240"/>
      <c r="D196" s="241"/>
      <c r="E196" s="110"/>
      <c r="F196" s="35"/>
      <c r="G196" s="35"/>
      <c r="H196" s="79"/>
      <c r="I196" s="79"/>
      <c r="J196" s="36" t="str">
        <f>_xlfn.IFNA(VLOOKUP(B196,$AB$197:$AE$204,4,FALSE),"")</f>
        <v/>
      </c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Z196" s="4"/>
    </row>
    <row r="197" spans="1:31" x14ac:dyDescent="0.25">
      <c r="A197" s="242" t="s">
        <v>16</v>
      </c>
      <c r="B197" s="326" t="s">
        <v>272</v>
      </c>
      <c r="C197" s="280" t="s">
        <v>269</v>
      </c>
      <c r="D197" s="281">
        <v>2012</v>
      </c>
      <c r="E197" s="34">
        <f t="shared" ref="E197:E205" si="17">SUM(H197:X197)</f>
        <v>10</v>
      </c>
      <c r="F197" s="35"/>
      <c r="G197" s="35"/>
      <c r="H197" s="45">
        <v>10</v>
      </c>
      <c r="I197" s="45" t="s">
        <v>378</v>
      </c>
      <c r="J197" s="36" t="s">
        <v>378</v>
      </c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Z197" s="4"/>
      <c r="AA197" s="35" t="str">
        <f>VLOOKUP(AB197,$B$197:$B$205,1,FALSE)</f>
        <v>Likusová Barbora</v>
      </c>
      <c r="AB197" t="s">
        <v>400</v>
      </c>
      <c r="AC197" t="s">
        <v>401</v>
      </c>
      <c r="AD197">
        <v>2011</v>
      </c>
      <c r="AE197">
        <v>10</v>
      </c>
    </row>
    <row r="198" spans="1:31" x14ac:dyDescent="0.25">
      <c r="A198" s="243" t="s">
        <v>17</v>
      </c>
      <c r="B198" s="253" t="s">
        <v>333</v>
      </c>
      <c r="C198" s="254" t="s">
        <v>334</v>
      </c>
      <c r="D198" s="255">
        <v>2007</v>
      </c>
      <c r="E198" s="38">
        <f t="shared" si="17"/>
        <v>10</v>
      </c>
      <c r="H198" s="45"/>
      <c r="I198" s="45">
        <v>10</v>
      </c>
      <c r="J198" s="36" t="s">
        <v>378</v>
      </c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Z198" s="4"/>
      <c r="AA198" s="35"/>
      <c r="AB198"/>
      <c r="AC198"/>
      <c r="AD198"/>
      <c r="AE198"/>
    </row>
    <row r="199" spans="1:31" ht="15.75" thickBot="1" x14ac:dyDescent="0.3">
      <c r="A199" s="282" t="s">
        <v>18</v>
      </c>
      <c r="B199" s="397" t="s">
        <v>400</v>
      </c>
      <c r="C199" s="398" t="s">
        <v>401</v>
      </c>
      <c r="D199" s="399">
        <v>2011</v>
      </c>
      <c r="E199" s="54">
        <f t="shared" si="17"/>
        <v>10</v>
      </c>
      <c r="F199" s="35"/>
      <c r="G199" s="35"/>
      <c r="H199" s="45"/>
      <c r="I199" s="45"/>
      <c r="J199" s="36">
        <v>10</v>
      </c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Z199" s="4"/>
      <c r="AA199" s="35"/>
      <c r="AB199"/>
      <c r="AC199"/>
      <c r="AD199"/>
      <c r="AE199"/>
    </row>
    <row r="200" spans="1:31" x14ac:dyDescent="0.25">
      <c r="A200" s="213" t="s">
        <v>20</v>
      </c>
      <c r="B200" s="198" t="s">
        <v>273</v>
      </c>
      <c r="C200" s="198" t="s">
        <v>149</v>
      </c>
      <c r="D200" s="199">
        <v>2009</v>
      </c>
      <c r="E200" s="56">
        <f t="shared" si="17"/>
        <v>9</v>
      </c>
      <c r="F200" s="35"/>
      <c r="G200" s="35"/>
      <c r="H200" s="45">
        <v>9</v>
      </c>
      <c r="I200" s="45" t="s">
        <v>378</v>
      </c>
      <c r="J200" s="36" t="s">
        <v>378</v>
      </c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Z200" s="4"/>
      <c r="AA200" s="35"/>
      <c r="AB200"/>
      <c r="AC200"/>
      <c r="AD200"/>
      <c r="AE200"/>
    </row>
    <row r="201" spans="1:31" x14ac:dyDescent="0.25">
      <c r="A201" s="174" t="s">
        <v>21</v>
      </c>
      <c r="B201" s="186" t="s">
        <v>335</v>
      </c>
      <c r="C201" s="186" t="s">
        <v>320</v>
      </c>
      <c r="D201" s="187">
        <v>2007</v>
      </c>
      <c r="E201" s="56">
        <f t="shared" si="17"/>
        <v>9</v>
      </c>
      <c r="F201" s="35"/>
      <c r="G201" s="35"/>
      <c r="H201" s="45"/>
      <c r="I201" s="45">
        <v>9</v>
      </c>
      <c r="J201" s="36" t="s">
        <v>378</v>
      </c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Z201" s="4"/>
      <c r="AA201" s="35"/>
      <c r="AB201"/>
      <c r="AC201"/>
      <c r="AD201"/>
      <c r="AE201"/>
    </row>
    <row r="202" spans="1:31" x14ac:dyDescent="0.25">
      <c r="A202" s="174" t="s">
        <v>22</v>
      </c>
      <c r="B202" s="186" t="s">
        <v>180</v>
      </c>
      <c r="C202" s="186" t="s">
        <v>199</v>
      </c>
      <c r="D202" s="187">
        <v>2012</v>
      </c>
      <c r="E202" s="38">
        <f t="shared" si="17"/>
        <v>8</v>
      </c>
      <c r="F202" s="35"/>
      <c r="G202" s="35"/>
      <c r="H202" s="45">
        <v>8</v>
      </c>
      <c r="I202" s="45" t="s">
        <v>378</v>
      </c>
      <c r="J202" s="36" t="s">
        <v>378</v>
      </c>
      <c r="K202" s="74"/>
      <c r="L202" s="74"/>
      <c r="M202" s="74"/>
      <c r="N202" s="74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Z202" s="4"/>
    </row>
    <row r="203" spans="1:31" x14ac:dyDescent="0.25">
      <c r="A203" s="174" t="s">
        <v>23</v>
      </c>
      <c r="B203" s="186" t="s">
        <v>336</v>
      </c>
      <c r="C203" s="186" t="s">
        <v>337</v>
      </c>
      <c r="D203" s="187">
        <v>2009</v>
      </c>
      <c r="E203" s="38">
        <f t="shared" si="17"/>
        <v>8</v>
      </c>
      <c r="F203" s="35"/>
      <c r="G203" s="35"/>
      <c r="H203" s="45"/>
      <c r="I203" s="45">
        <v>8</v>
      </c>
      <c r="J203" s="36" t="s">
        <v>378</v>
      </c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Z203" s="4"/>
    </row>
    <row r="204" spans="1:31" x14ac:dyDescent="0.25">
      <c r="A204" s="174" t="s">
        <v>24</v>
      </c>
      <c r="B204" s="186" t="s">
        <v>192</v>
      </c>
      <c r="C204" s="186" t="s">
        <v>199</v>
      </c>
      <c r="D204" s="187">
        <v>2008</v>
      </c>
      <c r="E204" s="38">
        <f t="shared" si="17"/>
        <v>7</v>
      </c>
      <c r="F204" s="35"/>
      <c r="G204" s="35"/>
      <c r="H204" s="45">
        <v>7</v>
      </c>
      <c r="I204" s="45" t="s">
        <v>378</v>
      </c>
      <c r="J204" s="36" t="s">
        <v>378</v>
      </c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Z204" s="4"/>
    </row>
    <row r="205" spans="1:31" ht="15.75" thickBot="1" x14ac:dyDescent="0.3">
      <c r="A205" s="215" t="s">
        <v>25</v>
      </c>
      <c r="B205" s="195" t="s">
        <v>338</v>
      </c>
      <c r="C205" s="195" t="s">
        <v>334</v>
      </c>
      <c r="D205" s="188">
        <v>2009</v>
      </c>
      <c r="E205" s="54">
        <f t="shared" si="17"/>
        <v>7</v>
      </c>
      <c r="H205" s="45"/>
      <c r="I205" s="45">
        <v>7</v>
      </c>
      <c r="J205" s="36" t="s">
        <v>378</v>
      </c>
      <c r="K205" s="74"/>
      <c r="L205" s="74"/>
      <c r="M205" s="74"/>
      <c r="N205" s="74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Z205" s="4"/>
    </row>
    <row r="206" spans="1:31" x14ac:dyDescent="0.25">
      <c r="B206" s="145"/>
      <c r="C206" s="145"/>
      <c r="D206" s="117"/>
      <c r="E206" s="84"/>
      <c r="Z206" s="4"/>
    </row>
    <row r="207" spans="1:31" x14ac:dyDescent="0.25">
      <c r="B207" s="145"/>
      <c r="C207" s="145"/>
      <c r="D207" s="117"/>
      <c r="E207" s="115"/>
      <c r="Z207" s="4"/>
    </row>
    <row r="208" spans="1:31" ht="21.75" thickBot="1" x14ac:dyDescent="0.3">
      <c r="A208" s="118" t="s">
        <v>251</v>
      </c>
      <c r="B208" s="150"/>
      <c r="C208" s="151"/>
      <c r="D208" s="119"/>
      <c r="E208" s="110"/>
      <c r="F208" s="35"/>
      <c r="G208" s="35"/>
      <c r="H208" s="79"/>
      <c r="I208" s="79"/>
      <c r="J208" s="36" t="str">
        <f>_xlfn.IFNA(VLOOKUP(B208,$AB$209:$AE$219,4,FALSE),"")</f>
        <v/>
      </c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Z208" s="4"/>
    </row>
    <row r="209" spans="1:31" x14ac:dyDescent="0.2">
      <c r="A209" s="152" t="s">
        <v>16</v>
      </c>
      <c r="B209" s="457" t="s">
        <v>297</v>
      </c>
      <c r="C209" s="457" t="s">
        <v>293</v>
      </c>
      <c r="D209" s="458" t="s">
        <v>298</v>
      </c>
      <c r="E209" s="34">
        <f t="shared" ref="E209:E217" si="18">SUM(H209:X209)</f>
        <v>21</v>
      </c>
      <c r="F209" s="35"/>
      <c r="G209" s="35"/>
      <c r="H209" s="45">
        <v>8</v>
      </c>
      <c r="I209" s="45">
        <v>7</v>
      </c>
      <c r="J209" s="36">
        <v>6</v>
      </c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Z209" s="4"/>
      <c r="AA209" s="35" t="str">
        <f>VLOOKUP(AB209,$B$209:$B$217,1,FALSE)</f>
        <v>Bisová Štěpánka</v>
      </c>
      <c r="AB209" s="444" t="s">
        <v>386</v>
      </c>
      <c r="AC209" s="444" t="s">
        <v>381</v>
      </c>
      <c r="AD209" s="444">
        <v>2000</v>
      </c>
      <c r="AE209" s="4">
        <v>10</v>
      </c>
    </row>
    <row r="210" spans="1:31" x14ac:dyDescent="0.25">
      <c r="A210" s="153" t="s">
        <v>17</v>
      </c>
      <c r="B210" s="283" t="s">
        <v>223</v>
      </c>
      <c r="C210" s="336" t="s">
        <v>328</v>
      </c>
      <c r="D210" s="337">
        <v>1991</v>
      </c>
      <c r="E210" s="38">
        <f t="shared" si="18"/>
        <v>19</v>
      </c>
      <c r="F210" s="35"/>
      <c r="G210" s="35"/>
      <c r="H210" s="45">
        <v>10</v>
      </c>
      <c r="I210" s="45">
        <v>9</v>
      </c>
      <c r="J210" s="36" t="s">
        <v>378</v>
      </c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Z210" s="4"/>
      <c r="AA210" s="35" t="str">
        <f>VLOOKUP(AB210,$B$209:$B$217,1,FALSE)</f>
        <v>Rálišová Anna</v>
      </c>
      <c r="AB210" s="444" t="s">
        <v>415</v>
      </c>
      <c r="AC210" s="444" t="s">
        <v>381</v>
      </c>
      <c r="AD210" s="444">
        <v>2002</v>
      </c>
      <c r="AE210" s="4">
        <v>9</v>
      </c>
    </row>
    <row r="211" spans="1:31" ht="15.75" thickBot="1" x14ac:dyDescent="0.3">
      <c r="A211" s="338" t="s">
        <v>18</v>
      </c>
      <c r="B211" s="459" t="s">
        <v>367</v>
      </c>
      <c r="C211" s="460" t="s">
        <v>144</v>
      </c>
      <c r="D211" s="461">
        <v>1992</v>
      </c>
      <c r="E211" s="54">
        <f t="shared" si="18"/>
        <v>15</v>
      </c>
      <c r="F211" s="35"/>
      <c r="G211" s="35"/>
      <c r="H211" s="45"/>
      <c r="I211" s="45">
        <v>8</v>
      </c>
      <c r="J211" s="36">
        <v>7</v>
      </c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Z211" s="4"/>
      <c r="AA211" s="35" t="str">
        <f>VLOOKUP(AB211,$B$209:$B$217,1,FALSE)</f>
        <v>Matoušková Markéta</v>
      </c>
      <c r="AB211" s="444" t="s">
        <v>420</v>
      </c>
      <c r="AC211" s="444" t="s">
        <v>414</v>
      </c>
      <c r="AD211" s="444">
        <v>1996</v>
      </c>
      <c r="AE211" s="4">
        <v>8</v>
      </c>
    </row>
    <row r="212" spans="1:31" x14ac:dyDescent="0.2">
      <c r="A212" s="352" t="s">
        <v>20</v>
      </c>
      <c r="B212" s="433" t="s">
        <v>363</v>
      </c>
      <c r="C212" s="433" t="s">
        <v>364</v>
      </c>
      <c r="D212" s="434">
        <v>1998</v>
      </c>
      <c r="E212" s="56">
        <f t="shared" si="18"/>
        <v>10</v>
      </c>
      <c r="F212" s="35"/>
      <c r="G212" s="35"/>
      <c r="H212" s="45"/>
      <c r="I212" s="45">
        <v>10</v>
      </c>
      <c r="J212" s="36" t="s">
        <v>378</v>
      </c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Z212" s="4"/>
      <c r="AA212" s="35" t="str">
        <f>VLOOKUP(AB212,$B$209:$B$217,1,FALSE)</f>
        <v>Jíšová Jana</v>
      </c>
      <c r="AB212" s="444" t="s">
        <v>367</v>
      </c>
      <c r="AC212" s="444" t="s">
        <v>144</v>
      </c>
      <c r="AD212" s="444">
        <v>1992</v>
      </c>
      <c r="AE212" s="4">
        <v>7</v>
      </c>
    </row>
    <row r="213" spans="1:31" x14ac:dyDescent="0.2">
      <c r="A213" s="352" t="s">
        <v>21</v>
      </c>
      <c r="B213" s="433" t="s">
        <v>386</v>
      </c>
      <c r="C213" s="433" t="s">
        <v>381</v>
      </c>
      <c r="D213" s="434">
        <v>2000</v>
      </c>
      <c r="E213" s="56">
        <f t="shared" si="18"/>
        <v>10</v>
      </c>
      <c r="F213" s="35"/>
      <c r="G213" s="35"/>
      <c r="H213" s="45"/>
      <c r="I213" s="45"/>
      <c r="J213" s="36">
        <v>10</v>
      </c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Z213" s="4"/>
      <c r="AA213" s="35" t="str">
        <f>VLOOKUP(AB213,$B$209:$B$217,1,FALSE)</f>
        <v>Rodovská Žaneta</v>
      </c>
      <c r="AB213" s="444" t="s">
        <v>297</v>
      </c>
      <c r="AC213" s="444" t="s">
        <v>293</v>
      </c>
      <c r="AD213" s="444">
        <v>1991</v>
      </c>
      <c r="AE213" s="4">
        <v>6</v>
      </c>
    </row>
    <row r="214" spans="1:31" x14ac:dyDescent="0.2">
      <c r="A214" s="352" t="s">
        <v>22</v>
      </c>
      <c r="B214" s="433" t="s">
        <v>294</v>
      </c>
      <c r="C214" s="433" t="s">
        <v>295</v>
      </c>
      <c r="D214" s="434" t="s">
        <v>296</v>
      </c>
      <c r="E214" s="56">
        <f t="shared" si="18"/>
        <v>9</v>
      </c>
      <c r="F214" s="35"/>
      <c r="G214" s="35"/>
      <c r="H214" s="45">
        <v>9</v>
      </c>
      <c r="I214" s="45" t="s">
        <v>378</v>
      </c>
      <c r="J214" s="36" t="s">
        <v>378</v>
      </c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Z214" s="4"/>
      <c r="AA214" s="35"/>
      <c r="AB214" s="444"/>
      <c r="AC214" s="444"/>
      <c r="AD214" s="444"/>
    </row>
    <row r="215" spans="1:31" x14ac:dyDescent="0.2">
      <c r="A215" s="352" t="s">
        <v>23</v>
      </c>
      <c r="B215" s="433" t="s">
        <v>415</v>
      </c>
      <c r="C215" s="433" t="s">
        <v>381</v>
      </c>
      <c r="D215" s="434">
        <v>2002</v>
      </c>
      <c r="E215" s="56">
        <f t="shared" si="18"/>
        <v>9</v>
      </c>
      <c r="F215" s="35"/>
      <c r="G215" s="35"/>
      <c r="H215" s="45"/>
      <c r="I215" s="45"/>
      <c r="J215" s="36">
        <v>9</v>
      </c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Z215" s="4"/>
      <c r="AA215" s="35"/>
      <c r="AB215" s="444"/>
      <c r="AC215" s="444"/>
      <c r="AD215" s="444"/>
    </row>
    <row r="216" spans="1:31" x14ac:dyDescent="0.2">
      <c r="A216" s="352" t="s">
        <v>24</v>
      </c>
      <c r="B216" s="348" t="s">
        <v>420</v>
      </c>
      <c r="C216" s="348" t="s">
        <v>414</v>
      </c>
      <c r="D216" s="349">
        <v>1996</v>
      </c>
      <c r="E216" s="56">
        <f t="shared" si="18"/>
        <v>8</v>
      </c>
      <c r="F216" s="35"/>
      <c r="G216" s="35"/>
      <c r="H216" s="45"/>
      <c r="I216" s="45"/>
      <c r="J216" s="36">
        <v>8</v>
      </c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Z216" s="4"/>
      <c r="AA216" s="35"/>
      <c r="AB216" s="444"/>
      <c r="AC216" s="444"/>
      <c r="AD216" s="444"/>
    </row>
    <row r="217" spans="1:31" ht="15.75" thickBot="1" x14ac:dyDescent="0.25">
      <c r="A217" s="215" t="s">
        <v>25</v>
      </c>
      <c r="B217" s="383" t="s">
        <v>368</v>
      </c>
      <c r="C217" s="383" t="s">
        <v>369</v>
      </c>
      <c r="D217" s="424">
        <v>1999</v>
      </c>
      <c r="E217" s="212">
        <f t="shared" si="18"/>
        <v>6</v>
      </c>
      <c r="H217" s="45"/>
      <c r="I217" s="45">
        <v>6</v>
      </c>
      <c r="J217" s="36" t="s">
        <v>378</v>
      </c>
      <c r="K217" s="74"/>
      <c r="L217" s="74"/>
      <c r="M217" s="74"/>
      <c r="N217" s="74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Z217" s="4"/>
    </row>
    <row r="218" spans="1:31" x14ac:dyDescent="0.25">
      <c r="A218" s="83"/>
      <c r="B218" s="149"/>
      <c r="C218" s="149"/>
      <c r="D218" s="20"/>
      <c r="E218" s="84"/>
      <c r="F218" s="35"/>
      <c r="G218" s="35"/>
      <c r="H218" s="79"/>
      <c r="I218" s="79"/>
      <c r="J218" s="68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Z218" s="4"/>
    </row>
    <row r="219" spans="1:31" x14ac:dyDescent="0.25">
      <c r="B219" s="145"/>
      <c r="C219" s="145"/>
      <c r="D219" s="117"/>
      <c r="Z219" s="4"/>
    </row>
    <row r="220" spans="1:31" ht="21.75" thickBot="1" x14ac:dyDescent="0.3">
      <c r="A220" s="189" t="s">
        <v>252</v>
      </c>
      <c r="B220" s="190"/>
      <c r="C220" s="191"/>
      <c r="D220" s="192"/>
      <c r="E220" s="110"/>
      <c r="F220" s="35"/>
      <c r="G220" s="35"/>
      <c r="H220" s="79"/>
      <c r="I220" s="79"/>
      <c r="J220" s="36" t="str">
        <f>_xlfn.IFNA(VLOOKUP(B220,$AB$221:$AE$231,4,FALSE),"")</f>
        <v/>
      </c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Z220" s="4"/>
    </row>
    <row r="221" spans="1:31" x14ac:dyDescent="0.25">
      <c r="A221" s="380" t="s">
        <v>16</v>
      </c>
      <c r="B221" s="284" t="s">
        <v>164</v>
      </c>
      <c r="C221" s="285" t="s">
        <v>158</v>
      </c>
      <c r="D221" s="286" t="s">
        <v>204</v>
      </c>
      <c r="E221" s="34">
        <f t="shared" ref="E221:E236" si="19">SUM(H221:X221)</f>
        <v>27</v>
      </c>
      <c r="H221" s="45">
        <v>9</v>
      </c>
      <c r="I221" s="45">
        <v>9</v>
      </c>
      <c r="J221" s="36">
        <v>9</v>
      </c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Z221" s="4"/>
      <c r="AA221" s="35" t="str">
        <f t="shared" ref="AA221:AA227" si="20">VLOOKUP(AB221,$B$221:$B$236,1,FALSE)</f>
        <v>Mrázková Linda</v>
      </c>
      <c r="AB221" s="444" t="s">
        <v>326</v>
      </c>
      <c r="AC221" s="444" t="s">
        <v>327</v>
      </c>
      <c r="AD221" s="444">
        <v>1980</v>
      </c>
      <c r="AE221">
        <v>10</v>
      </c>
    </row>
    <row r="222" spans="1:31" x14ac:dyDescent="0.25">
      <c r="A222" s="381" t="s">
        <v>17</v>
      </c>
      <c r="B222" s="271" t="s">
        <v>380</v>
      </c>
      <c r="C222" s="287" t="s">
        <v>288</v>
      </c>
      <c r="D222" s="288">
        <v>1987</v>
      </c>
      <c r="E222" s="176">
        <f t="shared" si="19"/>
        <v>23</v>
      </c>
      <c r="F222" s="35"/>
      <c r="G222" s="35"/>
      <c r="H222" s="45">
        <v>8</v>
      </c>
      <c r="I222" s="45">
        <v>8</v>
      </c>
      <c r="J222" s="36">
        <v>7</v>
      </c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Z222" s="4"/>
      <c r="AA222" s="35" t="str">
        <f t="shared" si="20"/>
        <v>Hendrychová Petra</v>
      </c>
      <c r="AB222" s="444" t="s">
        <v>164</v>
      </c>
      <c r="AC222" s="444" t="s">
        <v>158</v>
      </c>
      <c r="AD222" s="444">
        <v>1981</v>
      </c>
      <c r="AE222">
        <v>9</v>
      </c>
    </row>
    <row r="223" spans="1:31" ht="15.75" thickBot="1" x14ac:dyDescent="0.3">
      <c r="A223" s="435" t="s">
        <v>18</v>
      </c>
      <c r="B223" s="436" t="s">
        <v>326</v>
      </c>
      <c r="C223" s="437" t="s">
        <v>327</v>
      </c>
      <c r="D223" s="438">
        <v>1980</v>
      </c>
      <c r="E223" s="54">
        <f t="shared" si="19"/>
        <v>20</v>
      </c>
      <c r="F223" s="35"/>
      <c r="G223" s="35"/>
      <c r="H223" s="45"/>
      <c r="I223" s="45">
        <v>10</v>
      </c>
      <c r="J223" s="36">
        <v>10</v>
      </c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Z223" s="4"/>
      <c r="AA223" s="35" t="str">
        <f t="shared" si="20"/>
        <v>Nekvasilová Lenka</v>
      </c>
      <c r="AB223" s="444" t="s">
        <v>156</v>
      </c>
      <c r="AC223" s="444" t="s">
        <v>26</v>
      </c>
      <c r="AD223" s="444">
        <v>1981</v>
      </c>
      <c r="AE223">
        <v>8</v>
      </c>
    </row>
    <row r="224" spans="1:31" x14ac:dyDescent="0.25">
      <c r="A224" s="352" t="s">
        <v>20</v>
      </c>
      <c r="B224" s="433" t="s">
        <v>156</v>
      </c>
      <c r="C224" s="433" t="s">
        <v>26</v>
      </c>
      <c r="D224" s="434" t="s">
        <v>204</v>
      </c>
      <c r="E224" s="56">
        <f t="shared" si="19"/>
        <v>18</v>
      </c>
      <c r="F224" s="35"/>
      <c r="G224" s="35"/>
      <c r="H224" s="45">
        <v>10</v>
      </c>
      <c r="I224" s="45" t="s">
        <v>378</v>
      </c>
      <c r="J224" s="36">
        <v>8</v>
      </c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Z224" s="4"/>
      <c r="AA224" s="35" t="str">
        <f t="shared" si="20"/>
        <v>Černecká Hnízdilová Tereza</v>
      </c>
      <c r="AB224" s="444" t="s">
        <v>380</v>
      </c>
      <c r="AC224" s="444" t="s">
        <v>416</v>
      </c>
      <c r="AD224" s="444">
        <v>1987</v>
      </c>
      <c r="AE224">
        <v>7</v>
      </c>
    </row>
    <row r="225" spans="1:31" x14ac:dyDescent="0.25">
      <c r="A225" s="174" t="s">
        <v>21</v>
      </c>
      <c r="B225" s="348" t="s">
        <v>157</v>
      </c>
      <c r="C225" s="348" t="s">
        <v>291</v>
      </c>
      <c r="D225" s="349" t="s">
        <v>203</v>
      </c>
      <c r="E225" s="38">
        <f t="shared" si="19"/>
        <v>12</v>
      </c>
      <c r="H225" s="45">
        <v>6</v>
      </c>
      <c r="I225" s="45">
        <v>6</v>
      </c>
      <c r="J225" s="36" t="s">
        <v>378</v>
      </c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Z225" s="4"/>
      <c r="AA225" s="35" t="str">
        <f t="shared" si="20"/>
        <v>Slezáková Jana</v>
      </c>
      <c r="AB225" s="444" t="s">
        <v>372</v>
      </c>
      <c r="AC225" s="444" t="s">
        <v>417</v>
      </c>
      <c r="AD225" s="444">
        <v>1986</v>
      </c>
      <c r="AE225">
        <v>6</v>
      </c>
    </row>
    <row r="226" spans="1:31" x14ac:dyDescent="0.25">
      <c r="A226" s="174" t="s">
        <v>22</v>
      </c>
      <c r="B226" s="348" t="s">
        <v>372</v>
      </c>
      <c r="C226" s="348" t="s">
        <v>373</v>
      </c>
      <c r="D226" s="349">
        <v>1986</v>
      </c>
      <c r="E226" s="38">
        <f t="shared" si="19"/>
        <v>10</v>
      </c>
      <c r="F226" s="9"/>
      <c r="G226" s="9"/>
      <c r="H226" s="111"/>
      <c r="I226" s="45">
        <v>4</v>
      </c>
      <c r="J226" s="36">
        <v>6</v>
      </c>
      <c r="K226" s="37"/>
      <c r="L226" s="37"/>
      <c r="M226" s="37"/>
      <c r="N226" s="74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Z226" s="4"/>
      <c r="AA226" s="35" t="str">
        <f t="shared" si="20"/>
        <v>Hyšplerová Markéta</v>
      </c>
      <c r="AB226" s="444" t="s">
        <v>418</v>
      </c>
      <c r="AC226" s="444" t="s">
        <v>419</v>
      </c>
      <c r="AD226" s="444">
        <v>1980</v>
      </c>
      <c r="AE226">
        <v>5</v>
      </c>
    </row>
    <row r="227" spans="1:31" x14ac:dyDescent="0.25">
      <c r="A227" s="174" t="s">
        <v>23</v>
      </c>
      <c r="B227" s="348" t="s">
        <v>289</v>
      </c>
      <c r="C227" s="348" t="s">
        <v>290</v>
      </c>
      <c r="D227" s="349">
        <v>1986</v>
      </c>
      <c r="E227" s="176">
        <f t="shared" si="19"/>
        <v>7</v>
      </c>
      <c r="F227" s="35"/>
      <c r="G227" s="35"/>
      <c r="H227" s="45">
        <v>7</v>
      </c>
      <c r="I227" s="45" t="s">
        <v>378</v>
      </c>
      <c r="J227" s="36" t="s">
        <v>378</v>
      </c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Z227" s="4"/>
      <c r="AA227" s="35" t="str">
        <f t="shared" si="20"/>
        <v>Likusová Dagmar</v>
      </c>
      <c r="AB227" s="444" t="s">
        <v>410</v>
      </c>
      <c r="AC227" s="444" t="s">
        <v>401</v>
      </c>
      <c r="AD227" s="444">
        <v>1970</v>
      </c>
      <c r="AE227">
        <v>4</v>
      </c>
    </row>
    <row r="228" spans="1:31" x14ac:dyDescent="0.25">
      <c r="A228" s="174" t="s">
        <v>24</v>
      </c>
      <c r="B228" s="348" t="s">
        <v>365</v>
      </c>
      <c r="C228" s="348" t="s">
        <v>366</v>
      </c>
      <c r="D228" s="349">
        <v>1982</v>
      </c>
      <c r="E228" s="38">
        <f t="shared" si="19"/>
        <v>7</v>
      </c>
      <c r="F228" s="35"/>
      <c r="G228" s="35"/>
      <c r="H228" s="45"/>
      <c r="I228" s="45">
        <v>7</v>
      </c>
      <c r="J228" s="36" t="s">
        <v>378</v>
      </c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Z228" s="4"/>
      <c r="AA228" s="35"/>
      <c r="AB228"/>
      <c r="AC228"/>
      <c r="AD228"/>
      <c r="AE228">
        <v>3</v>
      </c>
    </row>
    <row r="229" spans="1:31" x14ac:dyDescent="0.25">
      <c r="A229" s="174" t="s">
        <v>25</v>
      </c>
      <c r="B229" s="348" t="s">
        <v>224</v>
      </c>
      <c r="C229" s="348" t="s">
        <v>293</v>
      </c>
      <c r="D229" s="349" t="s">
        <v>204</v>
      </c>
      <c r="E229" s="38">
        <f t="shared" si="19"/>
        <v>6</v>
      </c>
      <c r="F229" s="35"/>
      <c r="G229" s="35"/>
      <c r="H229" s="45">
        <v>4</v>
      </c>
      <c r="I229" s="45">
        <v>2</v>
      </c>
      <c r="J229" s="36" t="s">
        <v>378</v>
      </c>
      <c r="K229" s="37"/>
      <c r="L229" s="74"/>
      <c r="M229" s="74"/>
      <c r="N229" s="74"/>
      <c r="O229" s="49"/>
      <c r="P229" s="73"/>
      <c r="Q229" s="73"/>
      <c r="R229" s="73"/>
      <c r="S229" s="73"/>
      <c r="T229" s="73"/>
      <c r="U229" s="73"/>
      <c r="V229" s="74"/>
      <c r="W229" s="73"/>
      <c r="X229" s="37"/>
      <c r="Z229" s="4"/>
      <c r="AA229" s="35"/>
      <c r="AB229"/>
      <c r="AC229"/>
      <c r="AD229"/>
      <c r="AE229">
        <v>2</v>
      </c>
    </row>
    <row r="230" spans="1:31" x14ac:dyDescent="0.25">
      <c r="A230" s="174" t="s">
        <v>27</v>
      </c>
      <c r="B230" s="348" t="s">
        <v>292</v>
      </c>
      <c r="C230" s="348" t="s">
        <v>144</v>
      </c>
      <c r="D230" s="349">
        <v>1970</v>
      </c>
      <c r="E230" s="38">
        <f t="shared" si="19"/>
        <v>5</v>
      </c>
      <c r="F230" s="35"/>
      <c r="G230" s="35"/>
      <c r="H230" s="45">
        <v>5</v>
      </c>
      <c r="I230" s="45" t="s">
        <v>378</v>
      </c>
      <c r="J230" s="36" t="s">
        <v>378</v>
      </c>
      <c r="K230" s="74"/>
      <c r="L230" s="74"/>
      <c r="M230" s="74"/>
      <c r="N230" s="74"/>
      <c r="O230" s="49"/>
      <c r="P230" s="73"/>
      <c r="Q230" s="73"/>
      <c r="R230" s="73"/>
      <c r="S230" s="73"/>
      <c r="T230" s="73"/>
      <c r="U230" s="73"/>
      <c r="V230" s="74"/>
      <c r="W230" s="73"/>
      <c r="X230" s="37"/>
      <c r="Z230" s="4"/>
      <c r="AA230" s="35"/>
      <c r="AB230"/>
      <c r="AC230"/>
      <c r="AD230"/>
      <c r="AE230"/>
    </row>
    <row r="231" spans="1:31" x14ac:dyDescent="0.25">
      <c r="A231" s="174" t="s">
        <v>28</v>
      </c>
      <c r="B231" s="348" t="s">
        <v>418</v>
      </c>
      <c r="C231" s="348" t="s">
        <v>419</v>
      </c>
      <c r="D231" s="349">
        <v>1980</v>
      </c>
      <c r="E231" s="38">
        <f t="shared" si="19"/>
        <v>5</v>
      </c>
      <c r="F231" s="35"/>
      <c r="G231" s="35"/>
      <c r="H231" s="45"/>
      <c r="I231" s="45"/>
      <c r="J231" s="36">
        <v>5</v>
      </c>
      <c r="K231" s="74"/>
      <c r="L231" s="74"/>
      <c r="M231" s="74"/>
      <c r="N231" s="74"/>
      <c r="O231" s="49"/>
      <c r="P231" s="73"/>
      <c r="Q231" s="73"/>
      <c r="R231" s="73"/>
      <c r="S231" s="73"/>
      <c r="T231" s="73"/>
      <c r="U231" s="73"/>
      <c r="V231" s="74"/>
      <c r="W231" s="73"/>
      <c r="X231" s="37"/>
      <c r="Z231" s="4"/>
      <c r="AA231" s="35"/>
      <c r="AB231"/>
      <c r="AC231"/>
      <c r="AD231"/>
      <c r="AE231"/>
    </row>
    <row r="232" spans="1:31" x14ac:dyDescent="0.25">
      <c r="A232" s="174" t="s">
        <v>29</v>
      </c>
      <c r="B232" s="348" t="s">
        <v>370</v>
      </c>
      <c r="C232" s="348" t="s">
        <v>371</v>
      </c>
      <c r="D232" s="349">
        <v>1979</v>
      </c>
      <c r="E232" s="38">
        <f t="shared" si="19"/>
        <v>5</v>
      </c>
      <c r="F232" s="9"/>
      <c r="G232" s="9"/>
      <c r="H232" s="111"/>
      <c r="I232" s="45">
        <v>5</v>
      </c>
      <c r="J232" s="36" t="s">
        <v>378</v>
      </c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Z232" s="4"/>
      <c r="AA232" s="35"/>
      <c r="AB232"/>
      <c r="AC232"/>
      <c r="AD232"/>
      <c r="AE232">
        <v>1</v>
      </c>
    </row>
    <row r="233" spans="1:31" x14ac:dyDescent="0.2">
      <c r="A233" s="174" t="s">
        <v>30</v>
      </c>
      <c r="B233" s="348" t="s">
        <v>410</v>
      </c>
      <c r="C233" s="348" t="s">
        <v>401</v>
      </c>
      <c r="D233" s="349">
        <v>1970</v>
      </c>
      <c r="E233" s="38">
        <f t="shared" si="19"/>
        <v>4</v>
      </c>
      <c r="F233" s="35"/>
      <c r="G233" s="35"/>
      <c r="H233" s="45"/>
      <c r="I233" s="45"/>
      <c r="J233" s="36">
        <v>4</v>
      </c>
      <c r="K233" s="74"/>
      <c r="L233" s="37"/>
      <c r="M233" s="37"/>
      <c r="N233" s="37"/>
      <c r="O233" s="37"/>
      <c r="P233" s="37"/>
      <c r="Q233" s="37"/>
      <c r="R233" s="37"/>
      <c r="S233" s="37"/>
      <c r="T233" s="37"/>
      <c r="U233" s="49"/>
      <c r="V233" s="49"/>
      <c r="W233" s="49"/>
      <c r="X233" s="49"/>
      <c r="Z233" s="4"/>
    </row>
    <row r="234" spans="1:31" x14ac:dyDescent="0.2">
      <c r="A234" s="174" t="s">
        <v>31</v>
      </c>
      <c r="B234" s="348" t="s">
        <v>299</v>
      </c>
      <c r="C234" s="348"/>
      <c r="D234" s="349">
        <v>1982</v>
      </c>
      <c r="E234" s="38">
        <f t="shared" si="19"/>
        <v>3</v>
      </c>
      <c r="F234" s="35"/>
      <c r="G234" s="35"/>
      <c r="H234" s="45">
        <v>3</v>
      </c>
      <c r="I234" s="45" t="s">
        <v>378</v>
      </c>
      <c r="J234" s="36" t="s">
        <v>378</v>
      </c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Z234" s="4"/>
    </row>
    <row r="235" spans="1:31" x14ac:dyDescent="0.2">
      <c r="A235" s="174" t="s">
        <v>32</v>
      </c>
      <c r="B235" s="348" t="s">
        <v>374</v>
      </c>
      <c r="C235" s="348" t="s">
        <v>375</v>
      </c>
      <c r="D235" s="349">
        <v>1988</v>
      </c>
      <c r="E235" s="38">
        <f t="shared" si="19"/>
        <v>3</v>
      </c>
      <c r="F235" s="35"/>
      <c r="G235" s="35"/>
      <c r="H235" s="45"/>
      <c r="I235" s="45">
        <v>3</v>
      </c>
      <c r="J235" s="36" t="s">
        <v>378</v>
      </c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Z235" s="4"/>
    </row>
    <row r="236" spans="1:31" ht="15.75" thickBot="1" x14ac:dyDescent="0.25">
      <c r="A236" s="215" t="s">
        <v>33</v>
      </c>
      <c r="B236" s="383" t="s">
        <v>376</v>
      </c>
      <c r="C236" s="383" t="s">
        <v>377</v>
      </c>
      <c r="D236" s="424">
        <v>1985</v>
      </c>
      <c r="E236" s="54">
        <f t="shared" si="19"/>
        <v>1</v>
      </c>
      <c r="H236" s="111"/>
      <c r="I236" s="45">
        <v>1</v>
      </c>
      <c r="J236" s="36" t="s">
        <v>378</v>
      </c>
      <c r="K236" s="74"/>
      <c r="L236" s="74"/>
      <c r="M236" s="74"/>
      <c r="N236" s="74"/>
      <c r="O236" s="74"/>
      <c r="P236" s="37"/>
      <c r="Q236" s="37"/>
      <c r="R236" s="37"/>
      <c r="S236" s="37"/>
      <c r="T236" s="37"/>
      <c r="U236" s="37"/>
      <c r="V236" s="37"/>
      <c r="W236" s="37"/>
      <c r="X236" s="37"/>
      <c r="Z236" s="4"/>
    </row>
    <row r="240" spans="1:31" x14ac:dyDescent="0.25">
      <c r="B240"/>
      <c r="C240"/>
    </row>
    <row r="241" spans="2:3" x14ac:dyDescent="0.25">
      <c r="B241"/>
      <c r="C241"/>
    </row>
    <row r="242" spans="2:3" x14ac:dyDescent="0.25">
      <c r="B242"/>
      <c r="C242"/>
    </row>
    <row r="243" spans="2:3" x14ac:dyDescent="0.25">
      <c r="B243"/>
      <c r="C243"/>
    </row>
    <row r="244" spans="2:3" x14ac:dyDescent="0.25">
      <c r="B244"/>
      <c r="C244"/>
    </row>
    <row r="245" spans="2:3" x14ac:dyDescent="0.25">
      <c r="B245"/>
      <c r="C245"/>
    </row>
    <row r="246" spans="2:3" x14ac:dyDescent="0.25">
      <c r="B246"/>
      <c r="C246"/>
    </row>
    <row r="247" spans="2:3" x14ac:dyDescent="0.25">
      <c r="B247"/>
      <c r="C247"/>
    </row>
    <row r="248" spans="2:3" x14ac:dyDescent="0.25">
      <c r="B248"/>
      <c r="C248"/>
    </row>
    <row r="249" spans="2:3" x14ac:dyDescent="0.25">
      <c r="B249"/>
      <c r="C249"/>
    </row>
    <row r="250" spans="2:3" x14ac:dyDescent="0.25">
      <c r="B250"/>
      <c r="C250"/>
    </row>
    <row r="251" spans="2:3" hidden="1" x14ac:dyDescent="0.25"/>
    <row r="252" spans="2:3" hidden="1" x14ac:dyDescent="0.25"/>
    <row r="253" spans="2:3" hidden="1" x14ac:dyDescent="0.25"/>
    <row r="254" spans="2:3" hidden="1" x14ac:dyDescent="0.25"/>
    <row r="255" spans="2:3" hidden="1" x14ac:dyDescent="0.25"/>
    <row r="256" spans="2:3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71" hidden="1" x14ac:dyDescent="0.25"/>
    <row r="47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511" hidden="1" x14ac:dyDescent="0.25"/>
    <row r="512" hidden="1" x14ac:dyDescent="0.25"/>
    <row r="513" hidden="1" x14ac:dyDescent="0.25"/>
  </sheetData>
  <sortState xmlns:xlrd2="http://schemas.microsoft.com/office/spreadsheetml/2017/richdata2" ref="B351:J370">
    <sortCondition descending="1" ref="E351:E370"/>
  </sortState>
  <mergeCells count="1">
    <mergeCell ref="A1:E2"/>
  </mergeCells>
  <phoneticPr fontId="31" type="noConversion"/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554"/>
  <sheetViews>
    <sheetView tabSelected="1" zoomScaleNormal="100" workbookViewId="0">
      <selection activeCell="K88" sqref="K88"/>
    </sheetView>
  </sheetViews>
  <sheetFormatPr defaultColWidth="9.140625" defaultRowHeight="15" x14ac:dyDescent="0.25"/>
  <cols>
    <col min="1" max="1" width="9.140625" style="9"/>
    <col min="2" max="2" width="20.85546875" style="4" customWidth="1"/>
    <col min="3" max="3" width="36.5703125" style="4" bestFit="1" customWidth="1"/>
    <col min="4" max="4" width="11.28515625" style="9" customWidth="1"/>
    <col min="5" max="5" width="12.42578125" style="7" customWidth="1"/>
    <col min="6" max="6" width="1.5703125" style="4" customWidth="1"/>
    <col min="7" max="7" width="1" style="4" customWidth="1"/>
    <col min="8" max="9" width="6.140625" style="9" customWidth="1"/>
    <col min="10" max="10" width="6.140625" style="483" customWidth="1"/>
    <col min="11" max="11" width="6.140625" style="116" customWidth="1"/>
    <col min="12" max="12" width="6.7109375" style="117" bestFit="1" customWidth="1"/>
    <col min="13" max="14" width="6.5703125" style="117" bestFit="1" customWidth="1"/>
    <col min="15" max="21" width="6.140625" style="117" customWidth="1"/>
    <col min="22" max="22" width="6.140625" style="117" bestFit="1" customWidth="1"/>
    <col min="23" max="24" width="6.140625" style="117" customWidth="1"/>
    <col min="25" max="25" width="6.5703125" style="4" bestFit="1" customWidth="1"/>
    <col min="26" max="26" width="8.85546875" customWidth="1"/>
    <col min="27" max="27" width="16.28515625" style="4" bestFit="1" customWidth="1"/>
    <col min="28" max="28" width="19" style="4" bestFit="1" customWidth="1"/>
    <col min="29" max="29" width="30.5703125" style="4" bestFit="1" customWidth="1"/>
    <col min="30" max="16384" width="9.140625" style="4"/>
  </cols>
  <sheetData>
    <row r="1" spans="1:32" ht="24.75" customHeight="1" thickBot="1" x14ac:dyDescent="0.3">
      <c r="A1" s="462" t="s">
        <v>226</v>
      </c>
      <c r="B1" s="463"/>
      <c r="C1" s="463"/>
      <c r="D1" s="463"/>
      <c r="E1" s="464"/>
      <c r="F1" s="1"/>
      <c r="G1" s="1"/>
      <c r="H1" s="385">
        <v>1</v>
      </c>
      <c r="I1" s="443">
        <v>2</v>
      </c>
      <c r="J1" s="477">
        <v>3</v>
      </c>
      <c r="K1" s="387">
        <v>4</v>
      </c>
      <c r="L1" s="3">
        <v>5</v>
      </c>
      <c r="M1" s="3">
        <v>6</v>
      </c>
      <c r="N1" s="3">
        <v>7</v>
      </c>
      <c r="O1" s="3">
        <v>8</v>
      </c>
      <c r="P1" s="3">
        <v>10</v>
      </c>
      <c r="Q1" s="3">
        <v>11</v>
      </c>
      <c r="R1" s="3">
        <v>12</v>
      </c>
      <c r="S1" s="3">
        <v>13</v>
      </c>
      <c r="T1" s="3">
        <v>14</v>
      </c>
      <c r="U1" s="3">
        <v>15</v>
      </c>
      <c r="V1" s="3">
        <v>16</v>
      </c>
      <c r="W1" s="3">
        <v>17</v>
      </c>
      <c r="X1" s="3">
        <v>18</v>
      </c>
      <c r="Y1" s="3">
        <v>19</v>
      </c>
      <c r="Z1" s="4"/>
    </row>
    <row r="2" spans="1:32" ht="24" thickBot="1" x14ac:dyDescent="0.3">
      <c r="A2" s="465"/>
      <c r="B2" s="466"/>
      <c r="C2" s="466"/>
      <c r="D2" s="466"/>
      <c r="E2" s="467"/>
      <c r="F2" s="1"/>
      <c r="G2" s="1"/>
      <c r="H2" s="356" t="s">
        <v>227</v>
      </c>
      <c r="I2" s="356" t="s">
        <v>228</v>
      </c>
      <c r="J2" s="478" t="s">
        <v>229</v>
      </c>
      <c r="K2" s="353" t="s">
        <v>167</v>
      </c>
      <c r="L2" s="5" t="s">
        <v>230</v>
      </c>
      <c r="M2" s="5" t="s">
        <v>231</v>
      </c>
      <c r="N2" s="5" t="s">
        <v>232</v>
      </c>
      <c r="O2" s="5" t="s">
        <v>233</v>
      </c>
      <c r="P2" s="5" t="s">
        <v>234</v>
      </c>
      <c r="Q2" s="5" t="s">
        <v>235</v>
      </c>
      <c r="R2" s="364" t="s">
        <v>236</v>
      </c>
      <c r="S2" s="364" t="s">
        <v>237</v>
      </c>
      <c r="T2" s="356" t="s">
        <v>238</v>
      </c>
      <c r="U2" s="230" t="s">
        <v>239</v>
      </c>
      <c r="V2" s="335" t="s">
        <v>240</v>
      </c>
      <c r="W2" s="230" t="s">
        <v>241</v>
      </c>
      <c r="X2" s="230" t="s">
        <v>242</v>
      </c>
      <c r="Y2" s="6" t="s">
        <v>243</v>
      </c>
      <c r="Z2" s="4"/>
    </row>
    <row r="3" spans="1:32" ht="104.25" customHeight="1" thickBot="1" x14ac:dyDescent="0.3">
      <c r="A3" s="7"/>
      <c r="B3" s="8" t="s">
        <v>0</v>
      </c>
      <c r="H3" s="386" t="s">
        <v>1</v>
      </c>
      <c r="I3" s="386" t="s">
        <v>2</v>
      </c>
      <c r="J3" s="479" t="s">
        <v>421</v>
      </c>
      <c r="K3" s="10" t="s">
        <v>165</v>
      </c>
      <c r="L3" s="11" t="s">
        <v>3</v>
      </c>
      <c r="M3" s="11" t="s">
        <v>4</v>
      </c>
      <c r="N3" s="135" t="s">
        <v>147</v>
      </c>
      <c r="O3" s="11" t="s">
        <v>5</v>
      </c>
      <c r="P3" s="12" t="s">
        <v>7</v>
      </c>
      <c r="Q3" s="11" t="s">
        <v>6</v>
      </c>
      <c r="R3" s="12" t="s">
        <v>150</v>
      </c>
      <c r="S3" s="235" t="s">
        <v>166</v>
      </c>
      <c r="T3" s="12" t="s">
        <v>8</v>
      </c>
      <c r="U3" s="11" t="s">
        <v>160</v>
      </c>
      <c r="V3" s="11" t="s">
        <v>151</v>
      </c>
      <c r="W3" s="11" t="s">
        <v>161</v>
      </c>
      <c r="X3" s="11" t="s">
        <v>9</v>
      </c>
      <c r="Y3" s="11" t="s">
        <v>152</v>
      </c>
      <c r="Z3" s="4"/>
    </row>
    <row r="4" spans="1:32" s="17" customFormat="1" ht="15.75" thickBot="1" x14ac:dyDescent="0.3">
      <c r="A4" s="13" t="s">
        <v>10</v>
      </c>
      <c r="B4" s="14" t="s">
        <v>11</v>
      </c>
      <c r="C4" s="14" t="s">
        <v>12</v>
      </c>
      <c r="D4" s="15" t="s">
        <v>13</v>
      </c>
      <c r="E4" s="16" t="s">
        <v>14</v>
      </c>
      <c r="H4" s="27"/>
      <c r="I4" s="27"/>
      <c r="J4" s="480"/>
      <c r="K4" s="18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</row>
    <row r="5" spans="1:32" s="21" customFormat="1" ht="22.5" customHeight="1" thickBot="1" x14ac:dyDescent="0.3">
      <c r="A5" s="7"/>
      <c r="C5" s="22"/>
      <c r="D5" s="23"/>
      <c r="E5" s="24"/>
      <c r="H5" s="27"/>
      <c r="I5" s="27"/>
      <c r="J5" s="480"/>
      <c r="K5" s="18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</row>
    <row r="6" spans="1:32" s="21" customFormat="1" ht="21.75" thickBot="1" x14ac:dyDescent="0.3">
      <c r="A6" s="25" t="s">
        <v>15</v>
      </c>
      <c r="B6" s="26"/>
      <c r="D6" s="27"/>
      <c r="E6" s="28"/>
      <c r="H6" s="27"/>
      <c r="I6" s="27"/>
      <c r="J6" s="480"/>
      <c r="K6" s="18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</row>
    <row r="7" spans="1:32" s="21" customFormat="1" ht="15.75" thickBot="1" x14ac:dyDescent="0.3">
      <c r="A7" s="31"/>
      <c r="B7" s="32"/>
      <c r="C7" s="17"/>
      <c r="D7" s="27"/>
      <c r="E7" s="33"/>
      <c r="H7" s="27"/>
      <c r="I7" s="45" t="str">
        <f>_xlfn.IFNA(VLOOKUP(B7,$AB$8:$AE$37,4,FALSE),"")</f>
        <v/>
      </c>
      <c r="J7" s="481" t="str">
        <f>_xlfn.IFNA(VLOOKUP(B7,$AB$8:$AE$37,4,FALSE),"")</f>
        <v/>
      </c>
      <c r="K7" s="36" t="str">
        <f>_xlfn.IFNA(VLOOKUP(B7,$AB$8:$AE$37,4,FALSE),"")</f>
        <v/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AA7" s="508"/>
      <c r="AB7" s="508"/>
      <c r="AC7" s="508"/>
      <c r="AD7" s="508"/>
      <c r="AE7" s="508"/>
      <c r="AF7" s="508"/>
    </row>
    <row r="8" spans="1:32" s="35" customFormat="1" x14ac:dyDescent="0.25">
      <c r="A8" s="166" t="s">
        <v>16</v>
      </c>
      <c r="B8" s="484" t="s">
        <v>168</v>
      </c>
      <c r="C8" s="484" t="s">
        <v>222</v>
      </c>
      <c r="D8" s="429" t="s">
        <v>256</v>
      </c>
      <c r="E8" s="175">
        <f>SUM(H8:X8)</f>
        <v>107</v>
      </c>
      <c r="H8" s="45">
        <v>27</v>
      </c>
      <c r="I8" s="45">
        <v>22</v>
      </c>
      <c r="J8" s="481">
        <v>29</v>
      </c>
      <c r="K8" s="36">
        <v>29</v>
      </c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AA8" s="501" t="str">
        <f>VLOOKUP(AB8,$B$8:$B$75,1,FALSE)</f>
        <v>Kačur Dan</v>
      </c>
      <c r="AB8" s="502" t="s">
        <v>301</v>
      </c>
      <c r="AC8" s="503" t="s">
        <v>149</v>
      </c>
      <c r="AD8" s="503">
        <v>2007</v>
      </c>
      <c r="AE8" s="509">
        <v>30</v>
      </c>
      <c r="AF8" s="501"/>
    </row>
    <row r="9" spans="1:32" s="35" customFormat="1" x14ac:dyDescent="0.25">
      <c r="A9" s="167" t="s">
        <v>17</v>
      </c>
      <c r="B9" s="485" t="s">
        <v>191</v>
      </c>
      <c r="C9" s="485" t="s">
        <v>253</v>
      </c>
      <c r="D9" s="486">
        <v>1996</v>
      </c>
      <c r="E9" s="176">
        <f>SUM(H9:X9)</f>
        <v>90</v>
      </c>
      <c r="H9" s="45">
        <v>30</v>
      </c>
      <c r="I9" s="45">
        <v>30</v>
      </c>
      <c r="J9" s="481">
        <v>30</v>
      </c>
      <c r="K9" s="36" t="s">
        <v>378</v>
      </c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AA9" s="501" t="str">
        <f>VLOOKUP(AB9,$B$8:$B$75,1,FALSE)</f>
        <v>Kala Jiří</v>
      </c>
      <c r="AB9" s="502" t="s">
        <v>168</v>
      </c>
      <c r="AC9" s="503" t="s">
        <v>222</v>
      </c>
      <c r="AD9" s="503">
        <v>1987</v>
      </c>
      <c r="AE9" s="509">
        <v>29</v>
      </c>
      <c r="AF9" s="501"/>
    </row>
    <row r="10" spans="1:32" s="35" customFormat="1" ht="15.75" thickBot="1" x14ac:dyDescent="0.3">
      <c r="A10" s="173" t="s">
        <v>18</v>
      </c>
      <c r="B10" s="389" t="s">
        <v>159</v>
      </c>
      <c r="C10" s="389" t="s">
        <v>148</v>
      </c>
      <c r="D10" s="390" t="s">
        <v>201</v>
      </c>
      <c r="E10" s="257">
        <f>SUM(H10:X10)</f>
        <v>85</v>
      </c>
      <c r="H10" s="45">
        <v>22</v>
      </c>
      <c r="I10" s="45">
        <v>18</v>
      </c>
      <c r="J10" s="481">
        <v>19</v>
      </c>
      <c r="K10" s="36">
        <v>26</v>
      </c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AA10" s="501" t="str">
        <f>VLOOKUP(AB10,$B$8:$B$75,1,FALSE)</f>
        <v>Klug Pavel</v>
      </c>
      <c r="AB10" s="502" t="s">
        <v>315</v>
      </c>
      <c r="AC10" s="503" t="s">
        <v>316</v>
      </c>
      <c r="AD10" s="503">
        <v>1995</v>
      </c>
      <c r="AE10" s="509">
        <v>28</v>
      </c>
      <c r="AF10" s="501"/>
    </row>
    <row r="11" spans="1:32" s="35" customFormat="1" x14ac:dyDescent="0.25">
      <c r="A11" s="213" t="s">
        <v>20</v>
      </c>
      <c r="B11" s="165" t="s">
        <v>258</v>
      </c>
      <c r="C11" s="163" t="s">
        <v>259</v>
      </c>
      <c r="D11" s="164">
        <v>1980</v>
      </c>
      <c r="E11" s="246">
        <f>SUM(H11:X11)</f>
        <v>70</v>
      </c>
      <c r="H11" s="45">
        <v>19</v>
      </c>
      <c r="I11" s="45">
        <v>10</v>
      </c>
      <c r="J11" s="481">
        <v>17</v>
      </c>
      <c r="K11" s="36">
        <v>24</v>
      </c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AA11" s="501" t="str">
        <f>VLOOKUP(AB11,$B$8:$B$75,1,FALSE)</f>
        <v>Vopat Milan</v>
      </c>
      <c r="AB11" s="502" t="s">
        <v>45</v>
      </c>
      <c r="AC11" s="503" t="s">
        <v>422</v>
      </c>
      <c r="AD11" s="503">
        <v>1961</v>
      </c>
      <c r="AE11" s="509">
        <v>27</v>
      </c>
      <c r="AF11" s="501"/>
    </row>
    <row r="12" spans="1:32" s="35" customFormat="1" ht="15" customHeight="1" x14ac:dyDescent="0.25">
      <c r="A12" s="160" t="s">
        <v>21</v>
      </c>
      <c r="B12" s="158" t="s">
        <v>315</v>
      </c>
      <c r="C12" s="155" t="s">
        <v>316</v>
      </c>
      <c r="D12" s="141">
        <v>1995</v>
      </c>
      <c r="E12" s="176">
        <f>SUM(H12:X12)</f>
        <v>68</v>
      </c>
      <c r="H12" s="45"/>
      <c r="I12" s="45">
        <v>19</v>
      </c>
      <c r="J12" s="481">
        <v>21</v>
      </c>
      <c r="K12" s="36">
        <v>28</v>
      </c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AA12" s="501" t="str">
        <f>VLOOKUP(AB12,$B$8:$B$75,1,FALSE)</f>
        <v>Ptáček Michal</v>
      </c>
      <c r="AB12" s="502" t="s">
        <v>159</v>
      </c>
      <c r="AC12" s="503" t="s">
        <v>148</v>
      </c>
      <c r="AD12" s="503">
        <v>1985</v>
      </c>
      <c r="AE12" s="509">
        <v>26</v>
      </c>
      <c r="AF12" s="501"/>
    </row>
    <row r="13" spans="1:32" s="35" customFormat="1" x14ac:dyDescent="0.25">
      <c r="A13" s="174" t="s">
        <v>22</v>
      </c>
      <c r="B13" s="158" t="s">
        <v>182</v>
      </c>
      <c r="C13" s="155" t="s">
        <v>181</v>
      </c>
      <c r="D13" s="141" t="s">
        <v>208</v>
      </c>
      <c r="E13" s="176">
        <f>SUM(H13:X13)</f>
        <v>65</v>
      </c>
      <c r="H13" s="45">
        <v>17</v>
      </c>
      <c r="I13" s="45">
        <v>17</v>
      </c>
      <c r="J13" s="481">
        <v>8</v>
      </c>
      <c r="K13" s="36">
        <v>23</v>
      </c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AA13" s="501" t="str">
        <f>VLOOKUP(AB13,$B$8:$B$75,1,FALSE)</f>
        <v>Mísař Tomáš</v>
      </c>
      <c r="AB13" s="502" t="s">
        <v>183</v>
      </c>
      <c r="AC13" s="503" t="s">
        <v>184</v>
      </c>
      <c r="AD13" s="503">
        <v>1989</v>
      </c>
      <c r="AE13" s="509">
        <v>25</v>
      </c>
      <c r="AF13" s="501"/>
    </row>
    <row r="14" spans="1:32" s="35" customFormat="1" x14ac:dyDescent="0.25">
      <c r="A14" s="174" t="s">
        <v>23</v>
      </c>
      <c r="B14" s="158" t="s">
        <v>45</v>
      </c>
      <c r="C14" s="155" t="s">
        <v>154</v>
      </c>
      <c r="D14" s="141" t="s">
        <v>211</v>
      </c>
      <c r="E14" s="176">
        <f>SUM(H14:X14)</f>
        <v>64</v>
      </c>
      <c r="H14" s="45">
        <v>21</v>
      </c>
      <c r="I14" s="45">
        <v>14</v>
      </c>
      <c r="J14" s="481">
        <v>2</v>
      </c>
      <c r="K14" s="36">
        <v>27</v>
      </c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AA14" s="501" t="str">
        <f>VLOOKUP(AB14,$B$8:$B$75,1,FALSE)</f>
        <v>Richter Igor</v>
      </c>
      <c r="AB14" s="502" t="s">
        <v>258</v>
      </c>
      <c r="AC14" s="503" t="s">
        <v>423</v>
      </c>
      <c r="AD14" s="503">
        <v>1980</v>
      </c>
      <c r="AE14" s="509">
        <v>24</v>
      </c>
      <c r="AF14" s="501"/>
    </row>
    <row r="15" spans="1:32" s="35" customFormat="1" x14ac:dyDescent="0.25">
      <c r="A15" s="174" t="s">
        <v>24</v>
      </c>
      <c r="B15" s="158" t="s">
        <v>301</v>
      </c>
      <c r="C15" s="155" t="s">
        <v>149</v>
      </c>
      <c r="D15" s="141">
        <v>2007</v>
      </c>
      <c r="E15" s="176">
        <f>SUM(H15:X15)</f>
        <v>59</v>
      </c>
      <c r="H15" s="45"/>
      <c r="I15" s="45">
        <v>29</v>
      </c>
      <c r="J15" s="481" t="s">
        <v>378</v>
      </c>
      <c r="K15" s="36">
        <v>30</v>
      </c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AA15" s="501" t="str">
        <f>VLOOKUP(AB15,$B$8:$B$75,1,FALSE)</f>
        <v>Eliáš Lukáš</v>
      </c>
      <c r="AB15" s="502" t="s">
        <v>182</v>
      </c>
      <c r="AC15" s="503" t="s">
        <v>181</v>
      </c>
      <c r="AD15" s="503">
        <v>1980</v>
      </c>
      <c r="AE15" s="509">
        <v>23</v>
      </c>
      <c r="AF15" s="501"/>
    </row>
    <row r="16" spans="1:32" s="35" customFormat="1" x14ac:dyDescent="0.25">
      <c r="A16" s="174" t="s">
        <v>25</v>
      </c>
      <c r="B16" s="158" t="s">
        <v>162</v>
      </c>
      <c r="C16" s="155" t="s">
        <v>146</v>
      </c>
      <c r="D16" s="141" t="s">
        <v>209</v>
      </c>
      <c r="E16" s="176">
        <f>SUM(H16:X16)</f>
        <v>55</v>
      </c>
      <c r="H16" s="45">
        <v>20</v>
      </c>
      <c r="I16" s="45">
        <v>11</v>
      </c>
      <c r="J16" s="481">
        <v>24</v>
      </c>
      <c r="K16" s="36" t="s">
        <v>378</v>
      </c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AA16" s="501" t="str">
        <f>VLOOKUP(AB16,$B$8:$B$75,1,FALSE)</f>
        <v>Svoboda Ondřej</v>
      </c>
      <c r="AB16" s="502" t="s">
        <v>171</v>
      </c>
      <c r="AC16" s="503" t="s">
        <v>328</v>
      </c>
      <c r="AD16" s="503">
        <v>1985</v>
      </c>
      <c r="AE16" s="509">
        <v>22</v>
      </c>
      <c r="AF16" s="501"/>
    </row>
    <row r="17" spans="1:32" s="35" customFormat="1" x14ac:dyDescent="0.25">
      <c r="A17" s="174" t="s">
        <v>27</v>
      </c>
      <c r="B17" s="158" t="s">
        <v>171</v>
      </c>
      <c r="C17" s="155" t="s">
        <v>328</v>
      </c>
      <c r="D17" s="141">
        <v>1985</v>
      </c>
      <c r="E17" s="176">
        <f>SUM(H17:X17)</f>
        <v>55</v>
      </c>
      <c r="H17" s="45">
        <v>11</v>
      </c>
      <c r="I17" s="45">
        <v>2</v>
      </c>
      <c r="J17" s="481">
        <v>20</v>
      </c>
      <c r="K17" s="36">
        <v>22</v>
      </c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AA17" s="501" t="str">
        <f>VLOOKUP(AB17,$B$8:$B$75,1,FALSE)</f>
        <v>Rosa Petr</v>
      </c>
      <c r="AB17" s="502" t="s">
        <v>187</v>
      </c>
      <c r="AC17" s="503" t="s">
        <v>199</v>
      </c>
      <c r="AD17" s="503">
        <v>2005</v>
      </c>
      <c r="AE17" s="509">
        <v>21</v>
      </c>
      <c r="AF17" s="501"/>
    </row>
    <row r="18" spans="1:32" s="35" customFormat="1" x14ac:dyDescent="0.25">
      <c r="A18" s="174" t="s">
        <v>28</v>
      </c>
      <c r="B18" s="158" t="s">
        <v>183</v>
      </c>
      <c r="C18" s="155" t="s">
        <v>184</v>
      </c>
      <c r="D18" s="141" t="s">
        <v>214</v>
      </c>
      <c r="E18" s="176">
        <f>SUM(H18:X18)</f>
        <v>55</v>
      </c>
      <c r="H18" s="45">
        <v>14</v>
      </c>
      <c r="I18" s="45" t="s">
        <v>378</v>
      </c>
      <c r="J18" s="481">
        <v>16</v>
      </c>
      <c r="K18" s="36">
        <v>25</v>
      </c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AA18" s="501" t="str">
        <f>VLOOKUP(AB18,$B$8:$B$75,1,FALSE)</f>
        <v>Preiss Přemysl</v>
      </c>
      <c r="AB18" s="502" t="s">
        <v>188</v>
      </c>
      <c r="AC18" s="503" t="s">
        <v>189</v>
      </c>
      <c r="AD18" s="503">
        <v>1998</v>
      </c>
      <c r="AE18" s="509">
        <v>20</v>
      </c>
      <c r="AF18" s="501"/>
    </row>
    <row r="19" spans="1:32" s="35" customFormat="1" x14ac:dyDescent="0.25">
      <c r="A19" s="174" t="s">
        <v>29</v>
      </c>
      <c r="B19" s="158" t="s">
        <v>187</v>
      </c>
      <c r="C19" s="155" t="s">
        <v>199</v>
      </c>
      <c r="D19" s="141" t="s">
        <v>216</v>
      </c>
      <c r="E19" s="176">
        <f>SUM(H19:X19)</f>
        <v>50</v>
      </c>
      <c r="H19" s="45">
        <v>15</v>
      </c>
      <c r="I19" s="45" t="s">
        <v>378</v>
      </c>
      <c r="J19" s="481">
        <v>14</v>
      </c>
      <c r="K19" s="36">
        <v>21</v>
      </c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AA19" s="501" t="str">
        <f>VLOOKUP(AB19,$B$8:$B$75,1,FALSE)</f>
        <v>Prokeš Dušan</v>
      </c>
      <c r="AB19" s="502" t="s">
        <v>264</v>
      </c>
      <c r="AC19" s="503" t="s">
        <v>265</v>
      </c>
      <c r="AD19" s="503">
        <v>1970</v>
      </c>
      <c r="AE19" s="509">
        <v>19</v>
      </c>
      <c r="AF19" s="501"/>
    </row>
    <row r="20" spans="1:32" s="35" customFormat="1" x14ac:dyDescent="0.25">
      <c r="A20" s="174" t="s">
        <v>30</v>
      </c>
      <c r="B20" s="158" t="s">
        <v>264</v>
      </c>
      <c r="C20" s="155" t="s">
        <v>265</v>
      </c>
      <c r="D20" s="141">
        <v>1970</v>
      </c>
      <c r="E20" s="176">
        <f>SUM(H20:X20)</f>
        <v>47</v>
      </c>
      <c r="H20" s="45">
        <v>12</v>
      </c>
      <c r="I20" s="45">
        <v>5</v>
      </c>
      <c r="J20" s="481">
        <v>11</v>
      </c>
      <c r="K20" s="36">
        <v>19</v>
      </c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AA20" s="501" t="str">
        <f>VLOOKUP(AB20,$B$8:$B$75,1,FALSE)</f>
        <v>Mrázková Linda</v>
      </c>
      <c r="AB20" s="502" t="s">
        <v>326</v>
      </c>
      <c r="AC20" s="503" t="s">
        <v>327</v>
      </c>
      <c r="AD20" s="503">
        <v>1980</v>
      </c>
      <c r="AE20" s="509">
        <v>18</v>
      </c>
      <c r="AF20" s="501"/>
    </row>
    <row r="21" spans="1:32" s="35" customFormat="1" x14ac:dyDescent="0.25">
      <c r="A21" s="174" t="s">
        <v>31</v>
      </c>
      <c r="B21" s="158" t="s">
        <v>153</v>
      </c>
      <c r="C21" s="155" t="s">
        <v>199</v>
      </c>
      <c r="D21" s="141" t="s">
        <v>209</v>
      </c>
      <c r="E21" s="176">
        <f>SUM(H21:X21)</f>
        <v>46</v>
      </c>
      <c r="H21" s="45">
        <v>23</v>
      </c>
      <c r="I21" s="45" t="s">
        <v>378</v>
      </c>
      <c r="J21" s="481">
        <v>23</v>
      </c>
      <c r="K21" s="36" t="s">
        <v>378</v>
      </c>
      <c r="L21" s="37"/>
      <c r="M21" s="37"/>
      <c r="N21" s="37"/>
      <c r="O21" s="37"/>
      <c r="P21" s="37"/>
      <c r="Q21" s="49"/>
      <c r="R21" s="49"/>
      <c r="S21" s="49"/>
      <c r="T21" s="37"/>
      <c r="U21" s="37"/>
      <c r="V21" s="37"/>
      <c r="W21" s="37"/>
      <c r="X21" s="37"/>
      <c r="AA21" s="501" t="str">
        <f>VLOOKUP(AB21,$B$8:$B$75,1,FALSE)</f>
        <v>Kubera Petr</v>
      </c>
      <c r="AB21" s="502" t="s">
        <v>432</v>
      </c>
      <c r="AC21" s="503" t="s">
        <v>424</v>
      </c>
      <c r="AD21" s="503">
        <v>1979</v>
      </c>
      <c r="AE21" s="509">
        <v>17</v>
      </c>
      <c r="AF21" s="501"/>
    </row>
    <row r="22" spans="1:32" s="35" customFormat="1" x14ac:dyDescent="0.25">
      <c r="A22" s="174" t="s">
        <v>32</v>
      </c>
      <c r="B22" s="158" t="s">
        <v>317</v>
      </c>
      <c r="C22" s="155" t="s">
        <v>26</v>
      </c>
      <c r="D22" s="141">
        <v>1980</v>
      </c>
      <c r="E22" s="176">
        <f>SUM(H22:X22)</f>
        <v>41</v>
      </c>
      <c r="H22" s="45"/>
      <c r="I22" s="45">
        <v>16</v>
      </c>
      <c r="J22" s="481">
        <v>25</v>
      </c>
      <c r="K22" s="36" t="s">
        <v>378</v>
      </c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AA22" s="501" t="str">
        <f>VLOOKUP(AB22,$B$8:$B$75,1,FALSE)</f>
        <v>Tajč Jan</v>
      </c>
      <c r="AB22" s="502" t="s">
        <v>170</v>
      </c>
      <c r="AC22" s="503" t="s">
        <v>329</v>
      </c>
      <c r="AD22" s="503">
        <v>1968</v>
      </c>
      <c r="AE22" s="509">
        <v>16</v>
      </c>
      <c r="AF22" s="501"/>
    </row>
    <row r="23" spans="1:32" s="35" customFormat="1" x14ac:dyDescent="0.25">
      <c r="A23" s="174" t="s">
        <v>33</v>
      </c>
      <c r="B23" s="158" t="s">
        <v>198</v>
      </c>
      <c r="C23" s="155" t="s">
        <v>199</v>
      </c>
      <c r="D23" s="141">
        <v>1997</v>
      </c>
      <c r="E23" s="176">
        <f>SUM(H23:X23)</f>
        <v>39</v>
      </c>
      <c r="H23" s="45">
        <v>24</v>
      </c>
      <c r="I23" s="45">
        <v>15</v>
      </c>
      <c r="J23" s="481" t="s">
        <v>378</v>
      </c>
      <c r="K23" s="36" t="s">
        <v>378</v>
      </c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AA23" s="501" t="str">
        <f>VLOOKUP(AB23,$B$8:$B$75,1,FALSE)</f>
        <v>Brzobohatý Václav</v>
      </c>
      <c r="AB23" s="502" t="s">
        <v>433</v>
      </c>
      <c r="AC23" s="503" t="s">
        <v>425</v>
      </c>
      <c r="AD23" s="503">
        <v>1998</v>
      </c>
      <c r="AE23" s="509">
        <v>15</v>
      </c>
      <c r="AF23" s="501"/>
    </row>
    <row r="24" spans="1:32" s="35" customFormat="1" x14ac:dyDescent="0.25">
      <c r="A24" s="174" t="s">
        <v>35</v>
      </c>
      <c r="B24" s="158" t="s">
        <v>326</v>
      </c>
      <c r="C24" s="155" t="s">
        <v>327</v>
      </c>
      <c r="D24" s="141">
        <v>1980</v>
      </c>
      <c r="E24" s="176">
        <f>SUM(H24:X24)</f>
        <v>39</v>
      </c>
      <c r="H24" s="45"/>
      <c r="I24" s="45">
        <v>3</v>
      </c>
      <c r="J24" s="481">
        <v>18</v>
      </c>
      <c r="K24" s="36">
        <v>18</v>
      </c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AA24" s="501" t="str">
        <f>VLOOKUP(AB24,$B$8:$B$75,1,FALSE)</f>
        <v>Souček Jan</v>
      </c>
      <c r="AB24" s="502" t="s">
        <v>345</v>
      </c>
      <c r="AC24" s="503" t="s">
        <v>321</v>
      </c>
      <c r="AD24" s="503">
        <v>1977</v>
      </c>
      <c r="AE24" s="509">
        <v>14</v>
      </c>
      <c r="AF24" s="501"/>
    </row>
    <row r="25" spans="1:32" s="35" customFormat="1" x14ac:dyDescent="0.25">
      <c r="A25" s="174" t="s">
        <v>36</v>
      </c>
      <c r="B25" s="158" t="s">
        <v>318</v>
      </c>
      <c r="C25" s="155" t="s">
        <v>261</v>
      </c>
      <c r="D25" s="141">
        <v>1969</v>
      </c>
      <c r="E25" s="176">
        <f>SUM(H25:X25)</f>
        <v>38</v>
      </c>
      <c r="H25" s="45">
        <v>18</v>
      </c>
      <c r="I25" s="45">
        <v>13</v>
      </c>
      <c r="J25" s="481">
        <v>7</v>
      </c>
      <c r="K25" s="36" t="s">
        <v>378</v>
      </c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AA25" s="501" t="str">
        <f>VLOOKUP(AB25,$B$8:$B$75,1,FALSE)</f>
        <v>Čermák Ondřej</v>
      </c>
      <c r="AB25" s="502" t="s">
        <v>434</v>
      </c>
      <c r="AC25" s="503" t="s">
        <v>426</v>
      </c>
      <c r="AD25" s="503">
        <v>1989</v>
      </c>
      <c r="AE25" s="509">
        <v>13</v>
      </c>
      <c r="AF25" s="501"/>
    </row>
    <row r="26" spans="1:32" s="35" customFormat="1" x14ac:dyDescent="0.25">
      <c r="A26" s="174" t="s">
        <v>37</v>
      </c>
      <c r="B26" s="158" t="s">
        <v>262</v>
      </c>
      <c r="C26" s="155" t="s">
        <v>263</v>
      </c>
      <c r="D26" s="141" t="s">
        <v>218</v>
      </c>
      <c r="E26" s="176">
        <f>SUM(H26:X26)</f>
        <v>37</v>
      </c>
      <c r="H26" s="45">
        <v>13</v>
      </c>
      <c r="I26" s="45">
        <v>9</v>
      </c>
      <c r="J26" s="481">
        <v>15</v>
      </c>
      <c r="K26" s="36" t="s">
        <v>378</v>
      </c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AA26" s="501" t="str">
        <f>VLOOKUP(AB26,$B$8:$B$75,1,FALSE)</f>
        <v>Vyhlídka Jakub</v>
      </c>
      <c r="AB26" s="502" t="s">
        <v>435</v>
      </c>
      <c r="AC26" s="503" t="s">
        <v>427</v>
      </c>
      <c r="AD26" s="503">
        <v>1986</v>
      </c>
      <c r="AE26" s="509">
        <v>12</v>
      </c>
      <c r="AF26" s="501"/>
    </row>
    <row r="27" spans="1:32" s="35" customFormat="1" x14ac:dyDescent="0.25">
      <c r="A27" s="174" t="s">
        <v>38</v>
      </c>
      <c r="B27" s="158" t="s">
        <v>254</v>
      </c>
      <c r="C27" s="155" t="s">
        <v>34</v>
      </c>
      <c r="D27" s="141" t="s">
        <v>203</v>
      </c>
      <c r="E27" s="176">
        <f>SUM(H27:X27)</f>
        <v>29</v>
      </c>
      <c r="H27" s="45">
        <v>29</v>
      </c>
      <c r="I27" s="45" t="s">
        <v>378</v>
      </c>
      <c r="J27" s="481" t="s">
        <v>378</v>
      </c>
      <c r="K27" s="36" t="s">
        <v>378</v>
      </c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AA27" s="501" t="str">
        <f>VLOOKUP(AB27,$B$8:$B$75,1,FALSE)</f>
        <v>Willner Jiří</v>
      </c>
      <c r="AB27" s="502" t="s">
        <v>176</v>
      </c>
      <c r="AC27" s="503" t="s">
        <v>149</v>
      </c>
      <c r="AD27" s="503">
        <v>1984</v>
      </c>
      <c r="AE27" s="509">
        <v>11</v>
      </c>
      <c r="AF27" s="501"/>
    </row>
    <row r="28" spans="1:32" s="35" customFormat="1" x14ac:dyDescent="0.25">
      <c r="A28" s="174" t="s">
        <v>39</v>
      </c>
      <c r="B28" s="158" t="s">
        <v>19</v>
      </c>
      <c r="C28" s="155" t="s">
        <v>255</v>
      </c>
      <c r="D28" s="141" t="s">
        <v>215</v>
      </c>
      <c r="E28" s="176">
        <f>SUM(H28:X28)</f>
        <v>28</v>
      </c>
      <c r="H28" s="45">
        <v>28</v>
      </c>
      <c r="I28" s="45" t="s">
        <v>378</v>
      </c>
      <c r="J28" s="481" t="s">
        <v>378</v>
      </c>
      <c r="K28" s="36" t="s">
        <v>378</v>
      </c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AA28" s="501" t="str">
        <f>VLOOKUP(AB28,$B$8:$B$75,1,FALSE)</f>
        <v>Kubera Pavel</v>
      </c>
      <c r="AB28" s="502" t="s">
        <v>390</v>
      </c>
      <c r="AC28" s="503" t="s">
        <v>391</v>
      </c>
      <c r="AD28" s="503">
        <v>1984</v>
      </c>
      <c r="AE28" s="509">
        <v>10</v>
      </c>
      <c r="AF28" s="501"/>
    </row>
    <row r="29" spans="1:32" s="35" customFormat="1" x14ac:dyDescent="0.25">
      <c r="A29" s="174" t="s">
        <v>40</v>
      </c>
      <c r="B29" s="158" t="s">
        <v>302</v>
      </c>
      <c r="C29" s="155" t="s">
        <v>303</v>
      </c>
      <c r="D29" s="141">
        <v>1990</v>
      </c>
      <c r="E29" s="176">
        <f>SUM(H29:X29)</f>
        <v>28</v>
      </c>
      <c r="H29" s="45"/>
      <c r="I29" s="45">
        <v>28</v>
      </c>
      <c r="J29" s="481" t="s">
        <v>378</v>
      </c>
      <c r="K29" s="36" t="s">
        <v>378</v>
      </c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AA29" s="501" t="str">
        <f>VLOOKUP(AB29,$B$8:$B$75,1,FALSE)</f>
        <v>Kahánek Stanislav</v>
      </c>
      <c r="AB29" s="502" t="s">
        <v>436</v>
      </c>
      <c r="AC29" s="503" t="s">
        <v>428</v>
      </c>
      <c r="AD29" s="503">
        <v>1981</v>
      </c>
      <c r="AE29" s="509">
        <v>9</v>
      </c>
      <c r="AF29" s="501"/>
    </row>
    <row r="30" spans="1:32" s="35" customFormat="1" x14ac:dyDescent="0.25">
      <c r="A30" s="174" t="s">
        <v>41</v>
      </c>
      <c r="B30" s="158" t="s">
        <v>382</v>
      </c>
      <c r="C30" s="155" t="s">
        <v>383</v>
      </c>
      <c r="D30" s="141">
        <v>1980</v>
      </c>
      <c r="E30" s="176">
        <f>SUM(H30:X30)</f>
        <v>28</v>
      </c>
      <c r="H30" s="45"/>
      <c r="I30" s="45"/>
      <c r="J30" s="481">
        <v>28</v>
      </c>
      <c r="K30" s="36" t="s">
        <v>378</v>
      </c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AA30" s="501" t="str">
        <f>VLOOKUP(AB30,$B$8:$B$75,1,FALSE)</f>
        <v>Balák Lukáš</v>
      </c>
      <c r="AB30" s="502" t="s">
        <v>196</v>
      </c>
      <c r="AC30" s="503" t="s">
        <v>321</v>
      </c>
      <c r="AD30" s="503">
        <v>1994</v>
      </c>
      <c r="AE30" s="509">
        <v>8</v>
      </c>
      <c r="AF30" s="501"/>
    </row>
    <row r="31" spans="1:32" s="35" customFormat="1" x14ac:dyDescent="0.25">
      <c r="A31" s="174" t="s">
        <v>42</v>
      </c>
      <c r="B31" s="158" t="s">
        <v>304</v>
      </c>
      <c r="C31" s="155" t="s">
        <v>305</v>
      </c>
      <c r="D31" s="141">
        <v>1981</v>
      </c>
      <c r="E31" s="176">
        <f>SUM(H31:X31)</f>
        <v>27</v>
      </c>
      <c r="H31" s="45"/>
      <c r="I31" s="45">
        <v>27</v>
      </c>
      <c r="J31" s="481" t="s">
        <v>378</v>
      </c>
      <c r="K31" s="36" t="s">
        <v>378</v>
      </c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AA31" s="501" t="str">
        <f>VLOOKUP(AB31,$B$8:$B$75,1,FALSE)</f>
        <v>Čarný Josef</v>
      </c>
      <c r="AB31" s="502" t="s">
        <v>206</v>
      </c>
      <c r="AC31" s="503" t="s">
        <v>26</v>
      </c>
      <c r="AD31" s="503">
        <v>1973</v>
      </c>
      <c r="AE31" s="509">
        <v>7</v>
      </c>
      <c r="AF31" s="501"/>
    </row>
    <row r="32" spans="1:32" s="35" customFormat="1" x14ac:dyDescent="0.25">
      <c r="A32" s="174" t="s">
        <v>43</v>
      </c>
      <c r="B32" s="158" t="s">
        <v>384</v>
      </c>
      <c r="C32" s="155" t="s">
        <v>385</v>
      </c>
      <c r="D32" s="141">
        <v>1979</v>
      </c>
      <c r="E32" s="176">
        <f>SUM(H32:X32)</f>
        <v>27</v>
      </c>
      <c r="H32" s="45"/>
      <c r="I32" s="45"/>
      <c r="J32" s="481">
        <v>27</v>
      </c>
      <c r="K32" s="36" t="s">
        <v>378</v>
      </c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AA32" s="501" t="str">
        <f>VLOOKUP(AB32,$B$8:$B$75,1,FALSE)</f>
        <v>Tlustý Martin</v>
      </c>
      <c r="AB32" s="502" t="s">
        <v>437</v>
      </c>
      <c r="AC32" s="503" t="s">
        <v>148</v>
      </c>
      <c r="AD32" s="503">
        <v>1988</v>
      </c>
      <c r="AE32" s="509">
        <v>6</v>
      </c>
      <c r="AF32" s="501"/>
    </row>
    <row r="33" spans="1:32" s="35" customFormat="1" x14ac:dyDescent="0.25">
      <c r="A33" s="174" t="s">
        <v>44</v>
      </c>
      <c r="B33" s="158" t="s">
        <v>257</v>
      </c>
      <c r="C33" s="201" t="s">
        <v>144</v>
      </c>
      <c r="D33" s="202">
        <v>1979</v>
      </c>
      <c r="E33" s="176">
        <f>SUM(H33:X33)</f>
        <v>26</v>
      </c>
      <c r="H33" s="45">
        <v>26</v>
      </c>
      <c r="I33" s="45" t="s">
        <v>378</v>
      </c>
      <c r="J33" s="481" t="s">
        <v>378</v>
      </c>
      <c r="K33" s="36" t="s">
        <v>378</v>
      </c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AA33" s="501" t="str">
        <f>VLOOKUP(AB33,$B$8:$B$75,1,FALSE)</f>
        <v xml:space="preserve">Maršík Ondřej </v>
      </c>
      <c r="AB33" s="502" t="s">
        <v>438</v>
      </c>
      <c r="AC33" s="503" t="s">
        <v>429</v>
      </c>
      <c r="AD33" s="503">
        <v>1988</v>
      </c>
      <c r="AE33" s="509">
        <v>5</v>
      </c>
      <c r="AF33" s="501"/>
    </row>
    <row r="34" spans="1:32" s="35" customFormat="1" x14ac:dyDescent="0.25">
      <c r="A34" s="174" t="s">
        <v>46</v>
      </c>
      <c r="B34" s="158" t="s">
        <v>306</v>
      </c>
      <c r="C34" s="155" t="s">
        <v>148</v>
      </c>
      <c r="D34" s="141">
        <v>1990</v>
      </c>
      <c r="E34" s="176">
        <f>SUM(H34:X34)</f>
        <v>26</v>
      </c>
      <c r="H34" s="45"/>
      <c r="I34" s="45">
        <v>26</v>
      </c>
      <c r="J34" s="481" t="s">
        <v>378</v>
      </c>
      <c r="K34" s="36" t="s">
        <v>378</v>
      </c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AA34" s="501" t="str">
        <f>VLOOKUP(AB34,$B$8:$B$75,1,FALSE)</f>
        <v>Pavlíček Zdeněk</v>
      </c>
      <c r="AB34" s="502" t="s">
        <v>221</v>
      </c>
      <c r="AC34" s="503" t="s">
        <v>430</v>
      </c>
      <c r="AD34" s="503">
        <v>1954</v>
      </c>
      <c r="AE34" s="509">
        <v>4</v>
      </c>
      <c r="AF34" s="501"/>
    </row>
    <row r="35" spans="1:32" s="35" customFormat="1" x14ac:dyDescent="0.25">
      <c r="A35" s="174" t="s">
        <v>47</v>
      </c>
      <c r="B35" s="158" t="s">
        <v>386</v>
      </c>
      <c r="C35" s="155" t="s">
        <v>381</v>
      </c>
      <c r="D35" s="141">
        <v>2000</v>
      </c>
      <c r="E35" s="176">
        <f>SUM(H35:X35)</f>
        <v>26</v>
      </c>
      <c r="H35" s="45"/>
      <c r="I35" s="45"/>
      <c r="J35" s="481">
        <v>26</v>
      </c>
      <c r="K35" s="36" t="s">
        <v>378</v>
      </c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AA35" s="501" t="str">
        <f>VLOOKUP(AB35,$B$8:$B$75,1,FALSE)</f>
        <v xml:space="preserve">Richter Ingor </v>
      </c>
      <c r="AB35" s="502" t="s">
        <v>439</v>
      </c>
      <c r="AC35" s="503" t="s">
        <v>399</v>
      </c>
      <c r="AD35" s="503">
        <v>2008</v>
      </c>
      <c r="AE35" s="509">
        <v>3</v>
      </c>
      <c r="AF35" s="501"/>
    </row>
    <row r="36" spans="1:32" s="35" customFormat="1" x14ac:dyDescent="0.25">
      <c r="A36" s="174" t="s">
        <v>48</v>
      </c>
      <c r="B36" s="158" t="s">
        <v>170</v>
      </c>
      <c r="C36" s="155" t="s">
        <v>169</v>
      </c>
      <c r="D36" s="141" t="s">
        <v>210</v>
      </c>
      <c r="E36" s="176">
        <f>SUM(H36:X36)</f>
        <v>26</v>
      </c>
      <c r="H36" s="45">
        <v>9</v>
      </c>
      <c r="I36" s="45">
        <v>1</v>
      </c>
      <c r="J36" s="481" t="s">
        <v>378</v>
      </c>
      <c r="K36" s="36">
        <v>16</v>
      </c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AA36" s="501" t="str">
        <f>VLOOKUP(AB36,$B$8:$B$75,1,FALSE)</f>
        <v>Bohuněk Filip</v>
      </c>
      <c r="AB36" s="502" t="s">
        <v>440</v>
      </c>
      <c r="AC36" s="503" t="s">
        <v>431</v>
      </c>
      <c r="AD36" s="503">
        <v>1997</v>
      </c>
      <c r="AE36" s="509">
        <v>2</v>
      </c>
      <c r="AF36" s="501"/>
    </row>
    <row r="37" spans="1:32" s="35" customFormat="1" x14ac:dyDescent="0.25">
      <c r="A37" s="174" t="s">
        <v>49</v>
      </c>
      <c r="B37" s="158" t="s">
        <v>188</v>
      </c>
      <c r="C37" s="155" t="s">
        <v>189</v>
      </c>
      <c r="D37" s="141" t="s">
        <v>213</v>
      </c>
      <c r="E37" s="176">
        <f>SUM(H37:X37)</f>
        <v>26</v>
      </c>
      <c r="H37" s="45">
        <v>6</v>
      </c>
      <c r="I37" s="45" t="s">
        <v>378</v>
      </c>
      <c r="J37" s="481" t="s">
        <v>378</v>
      </c>
      <c r="K37" s="36">
        <v>20</v>
      </c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AA37" s="501" t="str">
        <f>VLOOKUP(AB37,$B$8:$B$75,1,FALSE)</f>
        <v>Černecká Hnízdilová Tereza</v>
      </c>
      <c r="AB37" s="502" t="s">
        <v>380</v>
      </c>
      <c r="AC37" s="503" t="s">
        <v>416</v>
      </c>
      <c r="AD37" s="503">
        <v>1987</v>
      </c>
      <c r="AE37" s="509">
        <v>1</v>
      </c>
      <c r="AF37" s="501"/>
    </row>
    <row r="38" spans="1:32" s="35" customFormat="1" x14ac:dyDescent="0.25">
      <c r="A38" s="174" t="s">
        <v>50</v>
      </c>
      <c r="B38" s="158" t="s">
        <v>195</v>
      </c>
      <c r="C38" s="155" t="s">
        <v>148</v>
      </c>
      <c r="D38" s="141">
        <v>1982</v>
      </c>
      <c r="E38" s="176">
        <f>SUM(H38:X38)</f>
        <v>25</v>
      </c>
      <c r="H38" s="45">
        <v>25</v>
      </c>
      <c r="I38" s="45" t="s">
        <v>378</v>
      </c>
      <c r="J38" s="481" t="s">
        <v>378</v>
      </c>
      <c r="K38" s="36" t="s">
        <v>378</v>
      </c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AA38" s="501"/>
      <c r="AB38" s="502"/>
      <c r="AC38" s="502"/>
      <c r="AD38" s="502"/>
      <c r="AE38" s="501"/>
      <c r="AF38" s="501"/>
    </row>
    <row r="39" spans="1:32" s="35" customFormat="1" x14ac:dyDescent="0.25">
      <c r="A39" s="174" t="s">
        <v>51</v>
      </c>
      <c r="B39" s="158" t="s">
        <v>307</v>
      </c>
      <c r="C39" s="155" t="s">
        <v>149</v>
      </c>
      <c r="D39" s="141">
        <v>2008</v>
      </c>
      <c r="E39" s="176">
        <f>SUM(H39:X39)</f>
        <v>25</v>
      </c>
      <c r="H39" s="45"/>
      <c r="I39" s="45">
        <v>25</v>
      </c>
      <c r="J39" s="481" t="s">
        <v>378</v>
      </c>
      <c r="K39" s="36" t="s">
        <v>378</v>
      </c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AA39" s="501"/>
      <c r="AB39" s="502"/>
      <c r="AC39" s="502"/>
      <c r="AD39" s="502"/>
      <c r="AE39" s="501"/>
      <c r="AF39" s="501"/>
    </row>
    <row r="40" spans="1:32" s="35" customFormat="1" x14ac:dyDescent="0.25">
      <c r="A40" s="174" t="s">
        <v>52</v>
      </c>
      <c r="B40" s="158" t="s">
        <v>308</v>
      </c>
      <c r="C40" s="155" t="s">
        <v>309</v>
      </c>
      <c r="D40" s="141">
        <v>1975</v>
      </c>
      <c r="E40" s="176">
        <f>SUM(H40:X40)</f>
        <v>24</v>
      </c>
      <c r="H40" s="45"/>
      <c r="I40" s="45">
        <v>24</v>
      </c>
      <c r="J40" s="481" t="s">
        <v>378</v>
      </c>
      <c r="K40" s="36" t="s">
        <v>378</v>
      </c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AA40" s="501"/>
      <c r="AB40" s="502"/>
      <c r="AC40" s="502"/>
      <c r="AD40" s="502"/>
      <c r="AE40" s="501"/>
      <c r="AF40" s="501"/>
    </row>
    <row r="41" spans="1:32" s="35" customFormat="1" x14ac:dyDescent="0.25">
      <c r="A41" s="174" t="s">
        <v>53</v>
      </c>
      <c r="B41" s="158" t="s">
        <v>310</v>
      </c>
      <c r="C41" s="155" t="s">
        <v>144</v>
      </c>
      <c r="D41" s="141">
        <v>1992</v>
      </c>
      <c r="E41" s="176">
        <f>SUM(H41:X41)</f>
        <v>23</v>
      </c>
      <c r="H41" s="45"/>
      <c r="I41" s="45">
        <v>23</v>
      </c>
      <c r="J41" s="481" t="s">
        <v>378</v>
      </c>
      <c r="K41" s="36" t="s">
        <v>378</v>
      </c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AB41"/>
      <c r="AC41"/>
      <c r="AD41"/>
    </row>
    <row r="42" spans="1:32" s="35" customFormat="1" x14ac:dyDescent="0.25">
      <c r="A42" s="174" t="s">
        <v>54</v>
      </c>
      <c r="B42" s="158" t="s">
        <v>387</v>
      </c>
      <c r="C42" s="155" t="s">
        <v>381</v>
      </c>
      <c r="D42" s="141">
        <v>2003</v>
      </c>
      <c r="E42" s="176">
        <f>SUM(H42:X42)</f>
        <v>22</v>
      </c>
      <c r="H42" s="45"/>
      <c r="I42" s="45"/>
      <c r="J42" s="481">
        <v>22</v>
      </c>
      <c r="K42" s="36" t="s">
        <v>378</v>
      </c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AB42"/>
      <c r="AC42"/>
      <c r="AD42"/>
    </row>
    <row r="43" spans="1:32" s="35" customFormat="1" x14ac:dyDescent="0.25">
      <c r="A43" s="174" t="s">
        <v>55</v>
      </c>
      <c r="B43" s="158" t="s">
        <v>390</v>
      </c>
      <c r="C43" s="155" t="s">
        <v>391</v>
      </c>
      <c r="D43" s="141">
        <v>1984</v>
      </c>
      <c r="E43" s="176">
        <f>SUM(H43:X43)</f>
        <v>22</v>
      </c>
      <c r="H43" s="45"/>
      <c r="I43" s="45"/>
      <c r="J43" s="481">
        <v>12</v>
      </c>
      <c r="K43" s="36">
        <v>10</v>
      </c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AB43"/>
      <c r="AC43"/>
      <c r="AD43"/>
    </row>
    <row r="44" spans="1:32" s="35" customFormat="1" x14ac:dyDescent="0.25">
      <c r="A44" s="174" t="s">
        <v>56</v>
      </c>
      <c r="B44" s="158" t="s">
        <v>311</v>
      </c>
      <c r="C44" s="155" t="s">
        <v>312</v>
      </c>
      <c r="D44" s="141">
        <v>1986</v>
      </c>
      <c r="E44" s="176">
        <f>SUM(H44:X44)</f>
        <v>21</v>
      </c>
      <c r="H44" s="45"/>
      <c r="I44" s="45">
        <v>21</v>
      </c>
      <c r="J44" s="481" t="s">
        <v>378</v>
      </c>
      <c r="K44" s="36" t="s">
        <v>378</v>
      </c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AB44"/>
      <c r="AC44"/>
      <c r="AD44"/>
    </row>
    <row r="45" spans="1:32" s="35" customFormat="1" x14ac:dyDescent="0.25">
      <c r="A45" s="174" t="s">
        <v>57</v>
      </c>
      <c r="B45" s="158" t="s">
        <v>313</v>
      </c>
      <c r="C45" s="155" t="s">
        <v>314</v>
      </c>
      <c r="D45" s="141">
        <v>1961</v>
      </c>
      <c r="E45" s="176">
        <f>SUM(H45:X45)</f>
        <v>20</v>
      </c>
      <c r="H45" s="45"/>
      <c r="I45" s="45">
        <v>20</v>
      </c>
      <c r="J45" s="481" t="s">
        <v>378</v>
      </c>
      <c r="K45" s="36" t="s">
        <v>378</v>
      </c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AB45"/>
      <c r="AC45"/>
      <c r="AD45"/>
    </row>
    <row r="46" spans="1:32" s="35" customFormat="1" x14ac:dyDescent="0.25">
      <c r="A46" s="174" t="s">
        <v>58</v>
      </c>
      <c r="B46" s="158" t="s">
        <v>173</v>
      </c>
      <c r="C46" s="155" t="s">
        <v>172</v>
      </c>
      <c r="D46" s="141">
        <v>1993</v>
      </c>
      <c r="E46" s="176">
        <f>SUM(H46:X46)</f>
        <v>19</v>
      </c>
      <c r="H46" s="45">
        <v>16</v>
      </c>
      <c r="I46" s="45" t="s">
        <v>378</v>
      </c>
      <c r="J46" s="481">
        <v>3</v>
      </c>
      <c r="K46" s="36" t="s">
        <v>378</v>
      </c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AB46"/>
      <c r="AC46"/>
      <c r="AD46"/>
    </row>
    <row r="47" spans="1:32" s="35" customFormat="1" x14ac:dyDescent="0.25">
      <c r="A47" s="174" t="s">
        <v>59</v>
      </c>
      <c r="B47" s="158" t="s">
        <v>345</v>
      </c>
      <c r="C47" s="155" t="s">
        <v>321</v>
      </c>
      <c r="D47" s="141">
        <v>1977</v>
      </c>
      <c r="E47" s="176">
        <f>SUM(H47:X47)</f>
        <v>19</v>
      </c>
      <c r="H47" s="45"/>
      <c r="I47" s="45"/>
      <c r="J47" s="481">
        <v>5</v>
      </c>
      <c r="K47" s="36">
        <v>14</v>
      </c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AB47"/>
      <c r="AC47"/>
      <c r="AD47"/>
    </row>
    <row r="48" spans="1:32" s="35" customFormat="1" x14ac:dyDescent="0.25">
      <c r="A48" s="174" t="s">
        <v>60</v>
      </c>
      <c r="B48" s="158" t="s">
        <v>268</v>
      </c>
      <c r="C48" s="155"/>
      <c r="D48" s="141">
        <v>1986</v>
      </c>
      <c r="E48" s="176">
        <f>SUM(H48:X48)</f>
        <v>17</v>
      </c>
      <c r="H48" s="45">
        <v>7</v>
      </c>
      <c r="I48" s="45" t="s">
        <v>378</v>
      </c>
      <c r="J48" s="481">
        <v>10</v>
      </c>
      <c r="K48" s="36" t="s">
        <v>378</v>
      </c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AB48"/>
      <c r="AC48"/>
      <c r="AD48"/>
    </row>
    <row r="49" spans="1:30" s="35" customFormat="1" x14ac:dyDescent="0.25">
      <c r="A49" s="174" t="s">
        <v>61</v>
      </c>
      <c r="B49" s="158" t="s">
        <v>432</v>
      </c>
      <c r="C49" s="155" t="s">
        <v>424</v>
      </c>
      <c r="D49" s="141">
        <v>1979</v>
      </c>
      <c r="E49" s="176">
        <f>SUM(H49:X49)</f>
        <v>17</v>
      </c>
      <c r="H49" s="45"/>
      <c r="I49" s="45"/>
      <c r="J49" s="481"/>
      <c r="K49" s="36">
        <v>17</v>
      </c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AB49"/>
      <c r="AC49"/>
      <c r="AD49"/>
    </row>
    <row r="50" spans="1:30" s="35" customFormat="1" x14ac:dyDescent="0.25">
      <c r="A50" s="174" t="s">
        <v>62</v>
      </c>
      <c r="B50" s="158" t="s">
        <v>185</v>
      </c>
      <c r="C50" s="155" t="s">
        <v>186</v>
      </c>
      <c r="D50" s="141" t="s">
        <v>205</v>
      </c>
      <c r="E50" s="176">
        <f>SUM(H50:X50)</f>
        <v>15</v>
      </c>
      <c r="H50" s="45">
        <v>4</v>
      </c>
      <c r="I50" s="45">
        <v>7</v>
      </c>
      <c r="J50" s="481">
        <v>4</v>
      </c>
      <c r="K50" s="36" t="s">
        <v>378</v>
      </c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AB50"/>
      <c r="AC50"/>
      <c r="AD50"/>
    </row>
    <row r="51" spans="1:30" s="35" customFormat="1" x14ac:dyDescent="0.25">
      <c r="A51" s="174" t="s">
        <v>63</v>
      </c>
      <c r="B51" s="158" t="s">
        <v>433</v>
      </c>
      <c r="C51" s="155" t="s">
        <v>425</v>
      </c>
      <c r="D51" s="141">
        <v>1998</v>
      </c>
      <c r="E51" s="176">
        <f>SUM(H51:X51)</f>
        <v>15</v>
      </c>
      <c r="H51" s="45"/>
      <c r="I51" s="45"/>
      <c r="J51" s="481"/>
      <c r="K51" s="36">
        <v>15</v>
      </c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AB51"/>
      <c r="AC51"/>
      <c r="AD51"/>
    </row>
    <row r="52" spans="1:30" s="35" customFormat="1" x14ac:dyDescent="0.25">
      <c r="A52" s="174" t="s">
        <v>64</v>
      </c>
      <c r="B52" s="158" t="s">
        <v>434</v>
      </c>
      <c r="C52" s="155" t="s">
        <v>426</v>
      </c>
      <c r="D52" s="141">
        <v>1989</v>
      </c>
      <c r="E52" s="176">
        <f>SUM(H52:X52)</f>
        <v>13</v>
      </c>
      <c r="H52" s="45"/>
      <c r="I52" s="45"/>
      <c r="J52" s="481"/>
      <c r="K52" s="36">
        <v>13</v>
      </c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AB52"/>
      <c r="AC52"/>
      <c r="AD52"/>
    </row>
    <row r="53" spans="1:30" s="35" customFormat="1" x14ac:dyDescent="0.25">
      <c r="A53" s="174" t="s">
        <v>65</v>
      </c>
      <c r="B53" s="158" t="s">
        <v>388</v>
      </c>
      <c r="C53" s="155" t="s">
        <v>389</v>
      </c>
      <c r="D53" s="141">
        <v>1973</v>
      </c>
      <c r="E53" s="176">
        <f>SUM(H53:X53)</f>
        <v>13</v>
      </c>
      <c r="H53" s="45"/>
      <c r="I53" s="45"/>
      <c r="J53" s="481">
        <v>13</v>
      </c>
      <c r="K53" s="36" t="s">
        <v>378</v>
      </c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AB53"/>
      <c r="AC53"/>
      <c r="AD53"/>
    </row>
    <row r="54" spans="1:30" s="35" customFormat="1" x14ac:dyDescent="0.25">
      <c r="A54" s="174" t="s">
        <v>66</v>
      </c>
      <c r="B54" s="158" t="s">
        <v>435</v>
      </c>
      <c r="C54" s="155" t="s">
        <v>427</v>
      </c>
      <c r="D54" s="141">
        <v>1986</v>
      </c>
      <c r="E54" s="176">
        <f>SUM(H54:X54)</f>
        <v>12</v>
      </c>
      <c r="H54" s="45"/>
      <c r="I54" s="45"/>
      <c r="J54" s="481"/>
      <c r="K54" s="36">
        <v>12</v>
      </c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AB54"/>
      <c r="AC54"/>
      <c r="AD54"/>
    </row>
    <row r="55" spans="1:30" s="35" customFormat="1" x14ac:dyDescent="0.25">
      <c r="A55" s="174" t="s">
        <v>67</v>
      </c>
      <c r="B55" s="158" t="s">
        <v>319</v>
      </c>
      <c r="C55" s="155" t="s">
        <v>320</v>
      </c>
      <c r="D55" s="141">
        <v>2008</v>
      </c>
      <c r="E55" s="176">
        <f>SUM(H55:X55)</f>
        <v>12</v>
      </c>
      <c r="H55" s="45"/>
      <c r="I55" s="45">
        <v>12</v>
      </c>
      <c r="J55" s="481" t="s">
        <v>378</v>
      </c>
      <c r="K55" s="36" t="s">
        <v>378</v>
      </c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AB55"/>
      <c r="AC55"/>
      <c r="AD55"/>
    </row>
    <row r="56" spans="1:30" s="35" customFormat="1" x14ac:dyDescent="0.25">
      <c r="A56" s="174" t="s">
        <v>68</v>
      </c>
      <c r="B56" s="158" t="s">
        <v>176</v>
      </c>
      <c r="C56" s="155" t="s">
        <v>149</v>
      </c>
      <c r="D56" s="141" t="s">
        <v>203</v>
      </c>
      <c r="E56" s="176">
        <f>SUM(H56:X56)</f>
        <v>12</v>
      </c>
      <c r="H56" s="45">
        <v>1</v>
      </c>
      <c r="I56" s="45" t="s">
        <v>378</v>
      </c>
      <c r="J56" s="481" t="s">
        <v>378</v>
      </c>
      <c r="K56" s="36">
        <v>11</v>
      </c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AB56"/>
      <c r="AC56"/>
      <c r="AD56"/>
    </row>
    <row r="57" spans="1:30" s="35" customFormat="1" x14ac:dyDescent="0.25">
      <c r="A57" s="174" t="s">
        <v>69</v>
      </c>
      <c r="B57" s="158" t="s">
        <v>174</v>
      </c>
      <c r="C57" s="155" t="s">
        <v>144</v>
      </c>
      <c r="D57" s="141" t="s">
        <v>202</v>
      </c>
      <c r="E57" s="176">
        <f>SUM(H57:X57)</f>
        <v>10</v>
      </c>
      <c r="H57" s="45">
        <v>10</v>
      </c>
      <c r="I57" s="45" t="s">
        <v>378</v>
      </c>
      <c r="J57" s="481" t="s">
        <v>378</v>
      </c>
      <c r="K57" s="36" t="s">
        <v>378</v>
      </c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AB57"/>
      <c r="AC57"/>
      <c r="AD57"/>
    </row>
    <row r="58" spans="1:30" s="35" customFormat="1" x14ac:dyDescent="0.25">
      <c r="A58" s="174" t="s">
        <v>70</v>
      </c>
      <c r="B58" s="158" t="s">
        <v>436</v>
      </c>
      <c r="C58" s="155" t="s">
        <v>428</v>
      </c>
      <c r="D58" s="141">
        <v>1981</v>
      </c>
      <c r="E58" s="176">
        <f>SUM(H58:X58)</f>
        <v>9</v>
      </c>
      <c r="H58" s="45"/>
      <c r="I58" s="45"/>
      <c r="J58" s="481"/>
      <c r="K58" s="36">
        <v>9</v>
      </c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AB58"/>
      <c r="AC58"/>
      <c r="AD58"/>
    </row>
    <row r="59" spans="1:30" s="35" customFormat="1" x14ac:dyDescent="0.25">
      <c r="A59" s="174" t="s">
        <v>71</v>
      </c>
      <c r="B59" s="158" t="s">
        <v>393</v>
      </c>
      <c r="C59" s="155" t="s">
        <v>394</v>
      </c>
      <c r="D59" s="141">
        <v>1979</v>
      </c>
      <c r="E59" s="176">
        <f>SUM(H59:X59)</f>
        <v>9</v>
      </c>
      <c r="H59" s="45"/>
      <c r="I59" s="45"/>
      <c r="J59" s="481">
        <v>9</v>
      </c>
      <c r="K59" s="36" t="s">
        <v>378</v>
      </c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AB59"/>
      <c r="AC59"/>
      <c r="AD59"/>
    </row>
    <row r="60" spans="1:30" s="35" customFormat="1" x14ac:dyDescent="0.25">
      <c r="A60" s="174" t="s">
        <v>72</v>
      </c>
      <c r="B60" s="158" t="s">
        <v>175</v>
      </c>
      <c r="C60" s="155" t="s">
        <v>269</v>
      </c>
      <c r="D60" s="141">
        <v>2008</v>
      </c>
      <c r="E60" s="176">
        <f>SUM(H60:X60)</f>
        <v>9</v>
      </c>
      <c r="H60" s="45">
        <v>5</v>
      </c>
      <c r="I60" s="45">
        <v>4</v>
      </c>
      <c r="J60" s="481" t="s">
        <v>378</v>
      </c>
      <c r="K60" s="36" t="s">
        <v>378</v>
      </c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AB60"/>
      <c r="AC60"/>
      <c r="AD60"/>
    </row>
    <row r="61" spans="1:30" s="35" customFormat="1" x14ac:dyDescent="0.25">
      <c r="A61" s="174" t="s">
        <v>73</v>
      </c>
      <c r="B61" s="158" t="s">
        <v>196</v>
      </c>
      <c r="C61" s="155" t="s">
        <v>321</v>
      </c>
      <c r="D61" s="141">
        <v>1994</v>
      </c>
      <c r="E61" s="176">
        <f>SUM(H61:X61)</f>
        <v>8</v>
      </c>
      <c r="H61" s="45"/>
      <c r="I61" s="45"/>
      <c r="J61" s="481"/>
      <c r="K61" s="36">
        <v>8</v>
      </c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AB61"/>
      <c r="AC61"/>
      <c r="AD61"/>
    </row>
    <row r="62" spans="1:30" s="35" customFormat="1" x14ac:dyDescent="0.25">
      <c r="A62" s="174" t="s">
        <v>74</v>
      </c>
      <c r="B62" s="158" t="s">
        <v>323</v>
      </c>
      <c r="C62" s="155" t="s">
        <v>181</v>
      </c>
      <c r="D62" s="141">
        <v>1966</v>
      </c>
      <c r="E62" s="176">
        <f>SUM(H62:X62)</f>
        <v>8</v>
      </c>
      <c r="H62" s="45"/>
      <c r="I62" s="45">
        <v>8</v>
      </c>
      <c r="J62" s="481" t="s">
        <v>378</v>
      </c>
      <c r="K62" s="36" t="s">
        <v>378</v>
      </c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AB62"/>
      <c r="AC62"/>
      <c r="AD62"/>
    </row>
    <row r="63" spans="1:30" s="35" customFormat="1" x14ac:dyDescent="0.25">
      <c r="A63" s="174" t="s">
        <v>75</v>
      </c>
      <c r="B63" s="158" t="s">
        <v>267</v>
      </c>
      <c r="C63" s="155" t="s">
        <v>259</v>
      </c>
      <c r="D63" s="141" t="s">
        <v>218</v>
      </c>
      <c r="E63" s="176">
        <f>SUM(H63:X63)</f>
        <v>8</v>
      </c>
      <c r="H63" s="45">
        <v>8</v>
      </c>
      <c r="I63" s="45" t="s">
        <v>378</v>
      </c>
      <c r="J63" s="481" t="s">
        <v>378</v>
      </c>
      <c r="K63" s="36" t="s">
        <v>378</v>
      </c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AB63"/>
      <c r="AC63"/>
      <c r="AD63"/>
    </row>
    <row r="64" spans="1:30" s="35" customFormat="1" x14ac:dyDescent="0.25">
      <c r="A64" s="174" t="s">
        <v>76</v>
      </c>
      <c r="B64" s="158" t="s">
        <v>206</v>
      </c>
      <c r="C64" s="155" t="s">
        <v>26</v>
      </c>
      <c r="D64" s="141">
        <v>1973</v>
      </c>
      <c r="E64" s="176">
        <f>SUM(H64:X64)</f>
        <v>7</v>
      </c>
      <c r="H64" s="45"/>
      <c r="I64" s="45"/>
      <c r="J64" s="481"/>
      <c r="K64" s="36">
        <v>7</v>
      </c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AB64"/>
      <c r="AC64"/>
      <c r="AD64"/>
    </row>
    <row r="65" spans="1:33" s="35" customFormat="1" x14ac:dyDescent="0.25">
      <c r="A65" s="174" t="s">
        <v>77</v>
      </c>
      <c r="B65" s="158" t="s">
        <v>437</v>
      </c>
      <c r="C65" s="155" t="s">
        <v>148</v>
      </c>
      <c r="D65" s="141">
        <v>1988</v>
      </c>
      <c r="E65" s="176">
        <f>SUM(H65:X65)</f>
        <v>6</v>
      </c>
      <c r="H65" s="45"/>
      <c r="I65" s="45"/>
      <c r="J65" s="481"/>
      <c r="K65" s="36">
        <v>6</v>
      </c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AB65"/>
      <c r="AC65"/>
      <c r="AD65"/>
    </row>
    <row r="66" spans="1:33" s="35" customFormat="1" x14ac:dyDescent="0.25">
      <c r="A66" s="174" t="s">
        <v>78</v>
      </c>
      <c r="B66" s="158" t="s">
        <v>396</v>
      </c>
      <c r="C66" s="155" t="s">
        <v>321</v>
      </c>
      <c r="D66" s="141">
        <v>1979</v>
      </c>
      <c r="E66" s="176">
        <f>SUM(H66:X66)</f>
        <v>6</v>
      </c>
      <c r="H66" s="45"/>
      <c r="I66" s="45"/>
      <c r="J66" s="481">
        <v>6</v>
      </c>
      <c r="K66" s="36" t="s">
        <v>378</v>
      </c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AB66"/>
      <c r="AC66"/>
      <c r="AD66"/>
    </row>
    <row r="67" spans="1:33" s="35" customFormat="1" x14ac:dyDescent="0.25">
      <c r="A67" s="174" t="s">
        <v>79</v>
      </c>
      <c r="B67" s="158" t="s">
        <v>324</v>
      </c>
      <c r="C67" s="155" t="s">
        <v>325</v>
      </c>
      <c r="D67" s="141">
        <v>1978</v>
      </c>
      <c r="E67" s="176">
        <f>SUM(H67:X67)</f>
        <v>6</v>
      </c>
      <c r="H67" s="45"/>
      <c r="I67" s="45">
        <v>6</v>
      </c>
      <c r="J67" s="481" t="s">
        <v>378</v>
      </c>
      <c r="K67" s="36" t="s">
        <v>378</v>
      </c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AB67"/>
      <c r="AC67"/>
      <c r="AD67"/>
    </row>
    <row r="68" spans="1:33" s="35" customFormat="1" x14ac:dyDescent="0.25">
      <c r="A68" s="174" t="s">
        <v>80</v>
      </c>
      <c r="B68" s="158" t="s">
        <v>438</v>
      </c>
      <c r="C68" s="155" t="s">
        <v>429</v>
      </c>
      <c r="D68" s="141">
        <v>1988</v>
      </c>
      <c r="E68" s="176">
        <f>SUM(H68:X68)</f>
        <v>5</v>
      </c>
      <c r="H68" s="45"/>
      <c r="I68" s="45"/>
      <c r="J68" s="481"/>
      <c r="K68" s="36">
        <v>5</v>
      </c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AB68"/>
      <c r="AC68"/>
      <c r="AD68"/>
    </row>
    <row r="69" spans="1:33" s="35" customFormat="1" x14ac:dyDescent="0.25">
      <c r="A69" s="174" t="s">
        <v>81</v>
      </c>
      <c r="B69" s="158" t="s">
        <v>221</v>
      </c>
      <c r="C69" s="155" t="s">
        <v>430</v>
      </c>
      <c r="D69" s="141">
        <v>1954</v>
      </c>
      <c r="E69" s="176">
        <f>SUM(H69:X69)</f>
        <v>4</v>
      </c>
      <c r="H69" s="45"/>
      <c r="I69" s="45"/>
      <c r="J69" s="481"/>
      <c r="K69" s="36">
        <v>4</v>
      </c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AB69"/>
      <c r="AC69"/>
      <c r="AD69"/>
    </row>
    <row r="70" spans="1:33" s="35" customFormat="1" x14ac:dyDescent="0.25">
      <c r="A70" s="174" t="s">
        <v>82</v>
      </c>
      <c r="B70" s="158" t="s">
        <v>439</v>
      </c>
      <c r="C70" s="155" t="s">
        <v>399</v>
      </c>
      <c r="D70" s="141">
        <v>2008</v>
      </c>
      <c r="E70" s="176">
        <f>SUM(H70:X70)</f>
        <v>3</v>
      </c>
      <c r="H70" s="45"/>
      <c r="I70" s="45"/>
      <c r="J70" s="481"/>
      <c r="K70" s="36">
        <v>3</v>
      </c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AB70"/>
      <c r="AC70"/>
      <c r="AD70"/>
    </row>
    <row r="71" spans="1:33" s="35" customFormat="1" x14ac:dyDescent="0.25">
      <c r="A71" s="174" t="s">
        <v>83</v>
      </c>
      <c r="B71" s="158" t="s">
        <v>197</v>
      </c>
      <c r="C71" s="155" t="s">
        <v>207</v>
      </c>
      <c r="D71" s="141">
        <v>1980</v>
      </c>
      <c r="E71" s="176">
        <f>SUM(H71:X71)</f>
        <v>3</v>
      </c>
      <c r="H71" s="45">
        <v>3</v>
      </c>
      <c r="I71" s="45" t="s">
        <v>378</v>
      </c>
      <c r="J71" s="481" t="s">
        <v>378</v>
      </c>
      <c r="K71" s="36" t="s">
        <v>378</v>
      </c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AB71"/>
      <c r="AC71"/>
      <c r="AD71"/>
    </row>
    <row r="72" spans="1:33" s="35" customFormat="1" x14ac:dyDescent="0.25">
      <c r="A72" s="174" t="s">
        <v>84</v>
      </c>
      <c r="B72" s="158" t="s">
        <v>440</v>
      </c>
      <c r="C72" s="155" t="s">
        <v>431</v>
      </c>
      <c r="D72" s="141">
        <v>1997</v>
      </c>
      <c r="E72" s="176">
        <f>SUM(H72:X72)</f>
        <v>2</v>
      </c>
      <c r="H72" s="45"/>
      <c r="I72" s="45"/>
      <c r="J72" s="481"/>
      <c r="K72" s="36">
        <v>2</v>
      </c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AB72"/>
      <c r="AC72"/>
      <c r="AD72"/>
    </row>
    <row r="73" spans="1:33" s="35" customFormat="1" x14ac:dyDescent="0.25">
      <c r="A73" s="174" t="s">
        <v>85</v>
      </c>
      <c r="B73" s="158" t="s">
        <v>220</v>
      </c>
      <c r="C73" s="155" t="s">
        <v>148</v>
      </c>
      <c r="D73" s="141">
        <v>1979</v>
      </c>
      <c r="E73" s="176">
        <f>SUM(H73:X73)</f>
        <v>2</v>
      </c>
      <c r="H73" s="45">
        <v>2</v>
      </c>
      <c r="I73" s="45" t="s">
        <v>378</v>
      </c>
      <c r="J73" s="481" t="s">
        <v>378</v>
      </c>
      <c r="K73" s="36" t="s">
        <v>378</v>
      </c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AB73"/>
      <c r="AC73"/>
      <c r="AD73"/>
    </row>
    <row r="74" spans="1:33" s="35" customFormat="1" ht="15" customHeight="1" x14ac:dyDescent="0.25">
      <c r="A74" s="174" t="s">
        <v>86</v>
      </c>
      <c r="B74" s="158" t="s">
        <v>380</v>
      </c>
      <c r="C74" s="155" t="s">
        <v>416</v>
      </c>
      <c r="D74" s="141">
        <v>1987</v>
      </c>
      <c r="E74" s="176">
        <f>SUM(H74:X74)</f>
        <v>1</v>
      </c>
      <c r="H74" s="45"/>
      <c r="I74" s="45"/>
      <c r="J74" s="481"/>
      <c r="K74" s="36">
        <v>1</v>
      </c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AB74"/>
      <c r="AC74"/>
      <c r="AD74"/>
    </row>
    <row r="75" spans="1:33" s="35" customFormat="1" ht="15.75" thickBot="1" x14ac:dyDescent="0.3">
      <c r="A75" s="174" t="s">
        <v>87</v>
      </c>
      <c r="B75" s="159" t="s">
        <v>397</v>
      </c>
      <c r="C75" s="156" t="s">
        <v>398</v>
      </c>
      <c r="D75" s="157">
        <v>1988</v>
      </c>
      <c r="E75" s="257">
        <f>SUM(H75:X75)</f>
        <v>1</v>
      </c>
      <c r="H75" s="45"/>
      <c r="I75" s="45"/>
      <c r="J75" s="481">
        <v>1</v>
      </c>
      <c r="K75" s="36" t="s">
        <v>378</v>
      </c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AB75"/>
      <c r="AC75"/>
      <c r="AD75"/>
    </row>
    <row r="76" spans="1:33" s="35" customFormat="1" x14ac:dyDescent="0.25">
      <c r="A76" s="65"/>
      <c r="B76" s="393"/>
      <c r="D76" s="66"/>
      <c r="E76" s="67"/>
      <c r="H76" s="79"/>
      <c r="I76" s="79"/>
      <c r="J76" s="482"/>
      <c r="K76" s="68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AB76"/>
    </row>
    <row r="77" spans="1:33" s="35" customFormat="1" x14ac:dyDescent="0.25">
      <c r="A77" s="69"/>
      <c r="B77" s="70"/>
      <c r="C77" s="70"/>
      <c r="D77" s="71"/>
      <c r="E77" s="67"/>
      <c r="H77" s="79"/>
      <c r="I77" s="79"/>
      <c r="J77" s="482"/>
      <c r="K77" s="68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AA77" s="506"/>
      <c r="AB77" s="487"/>
      <c r="AC77" s="506"/>
      <c r="AD77" s="506"/>
      <c r="AE77" s="506"/>
      <c r="AF77" s="506"/>
      <c r="AG77" s="506"/>
    </row>
    <row r="78" spans="1:33" s="35" customFormat="1" ht="21.75" thickBot="1" x14ac:dyDescent="0.3">
      <c r="A78" s="439" t="s">
        <v>244</v>
      </c>
      <c r="B78" s="440"/>
      <c r="C78" s="440"/>
      <c r="D78" s="441"/>
      <c r="E78" s="442"/>
      <c r="H78" s="79"/>
      <c r="I78" s="45" t="str">
        <f>_xlfn.IFNA(VLOOKUP(B78,$AB$79:$AE$86,4,FALSE),"")</f>
        <v/>
      </c>
      <c r="J78" s="481" t="str">
        <f>_xlfn.IFNA(VLOOKUP(B78,$AB$79:$AE$86,4,FALSE),"")</f>
        <v/>
      </c>
      <c r="K78" s="36" t="str">
        <f>_xlfn.IFNA(VLOOKUP(B78,$AB$79:$AE$87,4,FALSE),"")</f>
        <v/>
      </c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AA78" s="506"/>
      <c r="AB78" s="506"/>
      <c r="AC78" s="506"/>
      <c r="AD78" s="506"/>
      <c r="AE78" s="506"/>
      <c r="AF78" s="506"/>
      <c r="AG78" s="506"/>
    </row>
    <row r="79" spans="1:33" s="35" customFormat="1" ht="15" customHeight="1" x14ac:dyDescent="0.25">
      <c r="A79" s="261" t="s">
        <v>16</v>
      </c>
      <c r="B79" s="262" t="s">
        <v>187</v>
      </c>
      <c r="C79" s="331" t="s">
        <v>199</v>
      </c>
      <c r="D79" s="332" t="s">
        <v>216</v>
      </c>
      <c r="E79" s="175">
        <f>SUM(H79:X79)</f>
        <v>29</v>
      </c>
      <c r="H79" s="45">
        <v>10</v>
      </c>
      <c r="I79" s="45" t="s">
        <v>378</v>
      </c>
      <c r="J79" s="481">
        <v>10</v>
      </c>
      <c r="K79" s="36">
        <v>9</v>
      </c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AA79" s="506" t="str">
        <f>VLOOKUP(AB79,$B$79:$B$95,1,FALSE)</f>
        <v>Kačur Dan</v>
      </c>
      <c r="AB79" s="487" t="s">
        <v>301</v>
      </c>
      <c r="AC79" s="488" t="s">
        <v>149</v>
      </c>
      <c r="AD79" s="488">
        <v>2007</v>
      </c>
      <c r="AE79" s="507">
        <v>10</v>
      </c>
      <c r="AF79" s="506"/>
      <c r="AG79" s="506"/>
    </row>
    <row r="80" spans="1:33" s="35" customFormat="1" x14ac:dyDescent="0.25">
      <c r="A80" s="263" t="s">
        <v>17</v>
      </c>
      <c r="B80" s="294" t="s">
        <v>270</v>
      </c>
      <c r="C80" s="311" t="s">
        <v>259</v>
      </c>
      <c r="D80" s="312" t="s">
        <v>219</v>
      </c>
      <c r="E80" s="176">
        <f>SUM(H80:X80)</f>
        <v>26</v>
      </c>
      <c r="H80" s="45">
        <v>8</v>
      </c>
      <c r="I80" s="45">
        <v>3</v>
      </c>
      <c r="J80" s="481">
        <v>8</v>
      </c>
      <c r="K80" s="36">
        <v>7</v>
      </c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AA80" s="506" t="str">
        <f>VLOOKUP(AB80,$B$79:$B$95,1,FALSE)</f>
        <v>Rosa Petr</v>
      </c>
      <c r="AB80" s="487" t="s">
        <v>187</v>
      </c>
      <c r="AC80" s="488" t="s">
        <v>199</v>
      </c>
      <c r="AD80" s="488">
        <v>2005</v>
      </c>
      <c r="AE80" s="507">
        <v>9</v>
      </c>
      <c r="AF80" s="506"/>
      <c r="AG80" s="506"/>
    </row>
    <row r="81" spans="1:33" s="35" customFormat="1" ht="15.75" thickBot="1" x14ac:dyDescent="0.3">
      <c r="A81" s="367" t="s">
        <v>18</v>
      </c>
      <c r="B81" s="394" t="s">
        <v>301</v>
      </c>
      <c r="C81" s="395" t="s">
        <v>149</v>
      </c>
      <c r="D81" s="396">
        <v>2007</v>
      </c>
      <c r="E81" s="257">
        <f>SUM(H81:X81)</f>
        <v>20</v>
      </c>
      <c r="H81" s="45"/>
      <c r="I81" s="45">
        <v>10</v>
      </c>
      <c r="J81" s="481" t="s">
        <v>378</v>
      </c>
      <c r="K81" s="36">
        <v>10</v>
      </c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AA81" s="506" t="str">
        <f>VLOOKUP(AB81,$B$79:$B$95,1,FALSE)</f>
        <v>Richter Igor</v>
      </c>
      <c r="AB81" s="487" t="s">
        <v>258</v>
      </c>
      <c r="AC81" s="488" t="s">
        <v>399</v>
      </c>
      <c r="AD81" s="488">
        <v>2008</v>
      </c>
      <c r="AE81" s="507">
        <v>8</v>
      </c>
      <c r="AF81" s="506"/>
      <c r="AG81" s="506"/>
    </row>
    <row r="82" spans="1:33" s="35" customFormat="1" x14ac:dyDescent="0.25">
      <c r="A82" s="213" t="s">
        <v>20</v>
      </c>
      <c r="B82" s="197" t="s">
        <v>258</v>
      </c>
      <c r="C82" s="198" t="s">
        <v>399</v>
      </c>
      <c r="D82" s="199">
        <v>2008</v>
      </c>
      <c r="E82" s="246">
        <f>SUM(H82:X82)</f>
        <v>17</v>
      </c>
      <c r="H82" s="45"/>
      <c r="I82" s="45"/>
      <c r="J82" s="481">
        <v>9</v>
      </c>
      <c r="K82" s="36">
        <v>8</v>
      </c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AA82" s="506" t="str">
        <f t="shared" ref="AA82:AA87" si="0">VLOOKUP(AB82,$B$79:$B$95,1,FALSE)</f>
        <v>Richter Ilja</v>
      </c>
      <c r="AB82" s="487" t="s">
        <v>270</v>
      </c>
      <c r="AC82" s="488" t="s">
        <v>456</v>
      </c>
      <c r="AD82" s="488">
        <v>2010</v>
      </c>
      <c r="AE82" s="507">
        <v>7</v>
      </c>
      <c r="AF82" s="506"/>
      <c r="AG82" s="506"/>
    </row>
    <row r="83" spans="1:33" s="35" customFormat="1" x14ac:dyDescent="0.25">
      <c r="A83" s="160" t="s">
        <v>21</v>
      </c>
      <c r="B83" s="185" t="s">
        <v>175</v>
      </c>
      <c r="C83" s="186" t="s">
        <v>269</v>
      </c>
      <c r="D83" s="187">
        <v>2008</v>
      </c>
      <c r="E83" s="176">
        <f>SUM(H83:X83)</f>
        <v>16</v>
      </c>
      <c r="H83" s="45">
        <v>9</v>
      </c>
      <c r="I83" s="45">
        <v>7</v>
      </c>
      <c r="J83" s="481" t="s">
        <v>378</v>
      </c>
      <c r="K83" s="36" t="s">
        <v>378</v>
      </c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AA83" s="506" t="str">
        <f t="shared" si="0"/>
        <v>Fiedler Filip</v>
      </c>
      <c r="AB83" s="487" t="s">
        <v>443</v>
      </c>
      <c r="AC83" s="488" t="s">
        <v>149</v>
      </c>
      <c r="AD83" s="488">
        <v>2009</v>
      </c>
      <c r="AE83" s="507">
        <v>6</v>
      </c>
      <c r="AF83" s="506"/>
      <c r="AG83" s="506"/>
    </row>
    <row r="84" spans="1:33" s="35" customFormat="1" x14ac:dyDescent="0.25">
      <c r="A84" s="160" t="s">
        <v>22</v>
      </c>
      <c r="B84" s="185" t="s">
        <v>307</v>
      </c>
      <c r="C84" s="186" t="s">
        <v>149</v>
      </c>
      <c r="D84" s="187">
        <v>2008</v>
      </c>
      <c r="E84" s="176">
        <f>SUM(H84:X84)</f>
        <v>9</v>
      </c>
      <c r="H84" s="45"/>
      <c r="I84" s="45">
        <v>9</v>
      </c>
      <c r="J84" s="481" t="s">
        <v>378</v>
      </c>
      <c r="K84" s="36" t="s">
        <v>378</v>
      </c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AA84" s="506" t="str">
        <f t="shared" si="0"/>
        <v>Horák Matěj</v>
      </c>
      <c r="AB84" s="487" t="s">
        <v>445</v>
      </c>
      <c r="AC84" s="488" t="s">
        <v>316</v>
      </c>
      <c r="AD84" s="488">
        <v>2008</v>
      </c>
      <c r="AE84" s="507">
        <v>5</v>
      </c>
      <c r="AF84" s="506"/>
      <c r="AG84" s="506"/>
    </row>
    <row r="85" spans="1:33" s="35" customFormat="1" x14ac:dyDescent="0.25">
      <c r="A85" s="160" t="s">
        <v>23</v>
      </c>
      <c r="B85" s="185" t="s">
        <v>319</v>
      </c>
      <c r="C85" s="186" t="s">
        <v>320</v>
      </c>
      <c r="D85" s="187">
        <v>2008</v>
      </c>
      <c r="E85" s="176">
        <f>SUM(H85:X85)</f>
        <v>8</v>
      </c>
      <c r="H85" s="45"/>
      <c r="I85" s="45">
        <v>8</v>
      </c>
      <c r="J85" s="481" t="s">
        <v>378</v>
      </c>
      <c r="K85" s="36" t="s">
        <v>378</v>
      </c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AA85" s="506" t="str">
        <f t="shared" si="0"/>
        <v>Pavlata Jan</v>
      </c>
      <c r="AB85" s="487" t="s">
        <v>446</v>
      </c>
      <c r="AC85" s="488" t="s">
        <v>316</v>
      </c>
      <c r="AD85" s="488">
        <v>2006</v>
      </c>
      <c r="AE85" s="507">
        <v>4</v>
      </c>
      <c r="AF85" s="506"/>
      <c r="AG85" s="506"/>
    </row>
    <row r="86" spans="1:33" s="35" customFormat="1" x14ac:dyDescent="0.25">
      <c r="A86" s="160" t="s">
        <v>24</v>
      </c>
      <c r="B86" s="185" t="s">
        <v>177</v>
      </c>
      <c r="C86" s="186" t="s">
        <v>199</v>
      </c>
      <c r="D86" s="187">
        <v>2008</v>
      </c>
      <c r="E86" s="176">
        <f>SUM(H86:X86)</f>
        <v>7</v>
      </c>
      <c r="H86" s="45">
        <v>7</v>
      </c>
      <c r="I86" s="45" t="s">
        <v>378</v>
      </c>
      <c r="J86" s="481" t="s">
        <v>378</v>
      </c>
      <c r="K86" s="36" t="s">
        <v>378</v>
      </c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AA86" s="506" t="str">
        <f t="shared" si="0"/>
        <v>Heřmanský Jan</v>
      </c>
      <c r="AB86" s="487" t="s">
        <v>450</v>
      </c>
      <c r="AC86" s="488" t="s">
        <v>316</v>
      </c>
      <c r="AD86" s="488">
        <v>2009</v>
      </c>
      <c r="AE86" s="507">
        <v>3</v>
      </c>
      <c r="AF86" s="506"/>
      <c r="AG86" s="506"/>
    </row>
    <row r="87" spans="1:33" s="35" customFormat="1" x14ac:dyDescent="0.25">
      <c r="A87" s="160" t="s">
        <v>25</v>
      </c>
      <c r="B87" s="185" t="s">
        <v>331</v>
      </c>
      <c r="C87" s="186" t="s">
        <v>149</v>
      </c>
      <c r="D87" s="187">
        <v>2008</v>
      </c>
      <c r="E87" s="176">
        <f>SUM(H87:X87)</f>
        <v>6</v>
      </c>
      <c r="H87" s="45"/>
      <c r="I87" s="45">
        <v>6</v>
      </c>
      <c r="J87" s="481" t="s">
        <v>378</v>
      </c>
      <c r="K87" s="36" t="s">
        <v>378</v>
      </c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AA87" s="506" t="str">
        <f t="shared" si="0"/>
        <v>Obleser Ondřej</v>
      </c>
      <c r="AB87" s="487" t="s">
        <v>453</v>
      </c>
      <c r="AC87" s="488" t="s">
        <v>316</v>
      </c>
      <c r="AD87" s="488">
        <v>2005</v>
      </c>
      <c r="AE87" s="507">
        <v>2</v>
      </c>
      <c r="AF87" s="506"/>
      <c r="AG87" s="506"/>
    </row>
    <row r="88" spans="1:33" s="35" customFormat="1" x14ac:dyDescent="0.25">
      <c r="A88" s="160" t="s">
        <v>27</v>
      </c>
      <c r="B88" s="185" t="s">
        <v>443</v>
      </c>
      <c r="C88" s="186" t="s">
        <v>149</v>
      </c>
      <c r="D88" s="187">
        <v>2009</v>
      </c>
      <c r="E88" s="176">
        <f>SUM(H88:X88)</f>
        <v>6</v>
      </c>
      <c r="H88" s="45"/>
      <c r="I88" s="45"/>
      <c r="J88" s="481"/>
      <c r="K88" s="36">
        <v>6</v>
      </c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AB88" s="487"/>
      <c r="AC88" s="488"/>
      <c r="AD88" s="488"/>
      <c r="AE88" s="444"/>
    </row>
    <row r="89" spans="1:33" s="35" customFormat="1" x14ac:dyDescent="0.25">
      <c r="A89" s="160" t="s">
        <v>28</v>
      </c>
      <c r="B89" s="185" t="s">
        <v>225</v>
      </c>
      <c r="C89" s="186" t="s">
        <v>271</v>
      </c>
      <c r="D89" s="187">
        <v>2010</v>
      </c>
      <c r="E89" s="176">
        <f>SUM(H89:X89)</f>
        <v>6</v>
      </c>
      <c r="H89" s="45">
        <v>6</v>
      </c>
      <c r="I89" s="45" t="s">
        <v>378</v>
      </c>
      <c r="J89" s="481" t="s">
        <v>378</v>
      </c>
      <c r="K89" s="36" t="s">
        <v>378</v>
      </c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AB89" s="487"/>
      <c r="AC89" s="488"/>
      <c r="AD89" s="488"/>
      <c r="AE89" s="444"/>
    </row>
    <row r="90" spans="1:33" s="35" customFormat="1" x14ac:dyDescent="0.25">
      <c r="A90" s="160" t="s">
        <v>29</v>
      </c>
      <c r="B90" s="185" t="s">
        <v>445</v>
      </c>
      <c r="C90" s="186" t="s">
        <v>316</v>
      </c>
      <c r="D90" s="187">
        <v>2008</v>
      </c>
      <c r="E90" s="176">
        <f>SUM(H90:X90)</f>
        <v>5</v>
      </c>
      <c r="H90" s="45"/>
      <c r="I90" s="45"/>
      <c r="J90" s="481"/>
      <c r="K90" s="36">
        <v>5</v>
      </c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AB90" s="487"/>
      <c r="AC90" s="488"/>
      <c r="AD90" s="488"/>
      <c r="AE90" s="444"/>
    </row>
    <row r="91" spans="1:33" s="35" customFormat="1" x14ac:dyDescent="0.25">
      <c r="A91" s="160" t="s">
        <v>30</v>
      </c>
      <c r="B91" s="185" t="s">
        <v>332</v>
      </c>
      <c r="C91" s="186" t="s">
        <v>320</v>
      </c>
      <c r="D91" s="187">
        <v>2008</v>
      </c>
      <c r="E91" s="176">
        <f>SUM(H91:X91)</f>
        <v>5</v>
      </c>
      <c r="H91" s="45"/>
      <c r="I91" s="45">
        <v>5</v>
      </c>
      <c r="J91" s="481" t="s">
        <v>378</v>
      </c>
      <c r="K91" s="36" t="s">
        <v>378</v>
      </c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AB91" s="487"/>
      <c r="AC91" s="488"/>
      <c r="AD91" s="488"/>
      <c r="AE91" s="444"/>
    </row>
    <row r="92" spans="1:33" s="35" customFormat="1" x14ac:dyDescent="0.25">
      <c r="A92" s="160" t="s">
        <v>31</v>
      </c>
      <c r="B92" s="185" t="s">
        <v>446</v>
      </c>
      <c r="C92" s="186" t="s">
        <v>316</v>
      </c>
      <c r="D92" s="187">
        <v>2006</v>
      </c>
      <c r="E92" s="176">
        <f>SUM(H92:X92)</f>
        <v>4</v>
      </c>
      <c r="H92" s="45"/>
      <c r="I92" s="45"/>
      <c r="J92" s="481"/>
      <c r="K92" s="36">
        <v>4</v>
      </c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AB92" s="487"/>
      <c r="AC92" s="488"/>
      <c r="AD92" s="488"/>
      <c r="AE92" s="444"/>
    </row>
    <row r="93" spans="1:33" s="35" customFormat="1" x14ac:dyDescent="0.25">
      <c r="A93" s="160" t="s">
        <v>32</v>
      </c>
      <c r="B93" s="185" t="s">
        <v>330</v>
      </c>
      <c r="C93" s="186" t="s">
        <v>321</v>
      </c>
      <c r="D93" s="187">
        <v>2005</v>
      </c>
      <c r="E93" s="176">
        <f>SUM(H93:X93)</f>
        <v>4</v>
      </c>
      <c r="H93" s="45"/>
      <c r="I93" s="45">
        <v>4</v>
      </c>
      <c r="J93" s="481" t="s">
        <v>378</v>
      </c>
      <c r="K93" s="36" t="s">
        <v>378</v>
      </c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AB93"/>
      <c r="AC93"/>
      <c r="AD93"/>
      <c r="AE93" s="444"/>
    </row>
    <row r="94" spans="1:33" s="35" customFormat="1" x14ac:dyDescent="0.25">
      <c r="A94" s="160" t="s">
        <v>33</v>
      </c>
      <c r="B94" s="185" t="s">
        <v>450</v>
      </c>
      <c r="C94" s="186" t="s">
        <v>316</v>
      </c>
      <c r="D94" s="187">
        <v>2009</v>
      </c>
      <c r="E94" s="176">
        <f>SUM(H94:X94)</f>
        <v>3</v>
      </c>
      <c r="H94" s="45"/>
      <c r="I94" s="45"/>
      <c r="J94" s="481"/>
      <c r="K94" s="36">
        <v>3</v>
      </c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AB94"/>
      <c r="AC94"/>
      <c r="AD94"/>
    </row>
    <row r="95" spans="1:33" s="35" customFormat="1" ht="15.75" thickBot="1" x14ac:dyDescent="0.3">
      <c r="A95" s="161" t="s">
        <v>35</v>
      </c>
      <c r="B95" s="194" t="s">
        <v>453</v>
      </c>
      <c r="C95" s="195" t="s">
        <v>316</v>
      </c>
      <c r="D95" s="188">
        <v>2005</v>
      </c>
      <c r="E95" s="257">
        <f>SUM(H95:X95)</f>
        <v>2</v>
      </c>
      <c r="H95" s="45"/>
      <c r="I95" s="45"/>
      <c r="J95" s="481"/>
      <c r="K95" s="36">
        <v>2</v>
      </c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</row>
    <row r="96" spans="1:33" s="35" customFormat="1" x14ac:dyDescent="0.25">
      <c r="A96" s="65"/>
      <c r="B96" s="393"/>
      <c r="D96" s="66"/>
      <c r="E96" s="72"/>
      <c r="H96" s="79"/>
      <c r="I96" s="79"/>
      <c r="J96" s="482"/>
      <c r="K96" s="68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AA96" s="506"/>
      <c r="AB96" s="506"/>
      <c r="AC96" s="506"/>
      <c r="AD96" s="506"/>
      <c r="AE96" s="506"/>
      <c r="AF96" s="506"/>
      <c r="AG96" s="506"/>
    </row>
    <row r="97" spans="1:33" s="35" customFormat="1" ht="21" x14ac:dyDescent="0.25">
      <c r="A97" s="77"/>
      <c r="B97" s="78"/>
      <c r="C97" s="78"/>
      <c r="D97" s="79"/>
      <c r="E97" s="67"/>
      <c r="H97" s="79"/>
      <c r="I97" s="79"/>
      <c r="J97" s="482"/>
      <c r="K97" s="68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AA97" s="506"/>
      <c r="AB97" s="506"/>
      <c r="AC97" s="506"/>
      <c r="AD97" s="506"/>
      <c r="AE97" s="506"/>
      <c r="AF97" s="506"/>
      <c r="AG97" s="506"/>
    </row>
    <row r="98" spans="1:33" s="35" customFormat="1" ht="21.75" thickBot="1" x14ac:dyDescent="0.3">
      <c r="A98" s="80" t="s">
        <v>245</v>
      </c>
      <c r="B98" s="81"/>
      <c r="C98" s="81"/>
      <c r="D98" s="82"/>
      <c r="E98" s="72"/>
      <c r="H98" s="79"/>
      <c r="I98" s="79"/>
      <c r="J98" s="481" t="str">
        <f>_xlfn.IFNA(VLOOKUP(B98,$AB$99:$AE$110,4,FALSE),"")</f>
        <v/>
      </c>
      <c r="K98" s="36" t="str">
        <f>_xlfn.IFNA(VLOOKUP(B98,$AB$99:$AE$110,4,FALSE),"")</f>
        <v/>
      </c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AA98" s="506"/>
      <c r="AB98" s="506"/>
      <c r="AC98" s="506"/>
      <c r="AD98" s="506"/>
      <c r="AE98" s="506"/>
      <c r="AF98" s="506"/>
      <c r="AG98" s="506"/>
    </row>
    <row r="99" spans="1:33" s="35" customFormat="1" x14ac:dyDescent="0.25">
      <c r="A99" s="193" t="s">
        <v>16</v>
      </c>
      <c r="B99" s="267" t="s">
        <v>191</v>
      </c>
      <c r="C99" s="268" t="s">
        <v>253</v>
      </c>
      <c r="D99" s="269">
        <v>1996</v>
      </c>
      <c r="E99" s="175">
        <f>SUM(H99:X99)</f>
        <v>30</v>
      </c>
      <c r="H99" s="45">
        <v>10</v>
      </c>
      <c r="I99" s="45">
        <v>10</v>
      </c>
      <c r="J99" s="481">
        <v>10</v>
      </c>
      <c r="K99" s="36" t="s">
        <v>378</v>
      </c>
      <c r="L99" s="489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AA99" s="506" t="str">
        <f t="shared" ref="AA99:AA105" si="1">VLOOKUP(AB99,$B$99:$B$112,1,FALSE)</f>
        <v>Klug Pavel</v>
      </c>
      <c r="AB99" s="487" t="s">
        <v>315</v>
      </c>
      <c r="AC99" s="488" t="s">
        <v>316</v>
      </c>
      <c r="AD99" s="488">
        <v>1995</v>
      </c>
      <c r="AE99" s="487">
        <v>10</v>
      </c>
      <c r="AF99" s="506"/>
      <c r="AG99" s="506"/>
    </row>
    <row r="100" spans="1:33" s="35" customFormat="1" x14ac:dyDescent="0.25">
      <c r="A100" s="196" t="s">
        <v>17</v>
      </c>
      <c r="B100" s="445" t="s">
        <v>188</v>
      </c>
      <c r="C100" s="447" t="s">
        <v>189</v>
      </c>
      <c r="D100" s="448" t="s">
        <v>213</v>
      </c>
      <c r="E100" s="38">
        <f>SUM(H100:X100)</f>
        <v>29</v>
      </c>
      <c r="H100" s="45">
        <v>8</v>
      </c>
      <c r="I100" s="45">
        <v>6</v>
      </c>
      <c r="J100" s="481">
        <v>6</v>
      </c>
      <c r="K100" s="36">
        <v>9</v>
      </c>
      <c r="L100" s="489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AA100" s="506" t="str">
        <f t="shared" si="1"/>
        <v>Preiss Přemysl</v>
      </c>
      <c r="AB100" s="487" t="s">
        <v>188</v>
      </c>
      <c r="AC100" s="488" t="s">
        <v>189</v>
      </c>
      <c r="AD100" s="488">
        <v>1998</v>
      </c>
      <c r="AE100" s="487">
        <v>9</v>
      </c>
      <c r="AF100" s="506"/>
      <c r="AG100" s="506"/>
    </row>
    <row r="101" spans="1:33" s="35" customFormat="1" ht="15.75" thickBot="1" x14ac:dyDescent="0.3">
      <c r="A101" s="405" t="s">
        <v>18</v>
      </c>
      <c r="B101" s="446" t="s">
        <v>315</v>
      </c>
      <c r="C101" s="446" t="s">
        <v>316</v>
      </c>
      <c r="D101" s="449">
        <v>1995</v>
      </c>
      <c r="E101" s="54">
        <f>SUM(H101:X101)</f>
        <v>27</v>
      </c>
      <c r="H101" s="45"/>
      <c r="I101" s="45">
        <v>9</v>
      </c>
      <c r="J101" s="481">
        <v>8</v>
      </c>
      <c r="K101" s="36">
        <v>10</v>
      </c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AA101" s="506" t="str">
        <f t="shared" si="1"/>
        <v>Brzobohatý Václav</v>
      </c>
      <c r="AB101" s="487" t="s">
        <v>433</v>
      </c>
      <c r="AC101" s="488" t="s">
        <v>425</v>
      </c>
      <c r="AD101" s="488">
        <v>1998</v>
      </c>
      <c r="AE101" s="487">
        <v>8</v>
      </c>
      <c r="AF101" s="506"/>
      <c r="AG101" s="506"/>
    </row>
    <row r="102" spans="1:33" s="35" customFormat="1" x14ac:dyDescent="0.25">
      <c r="A102" s="402" t="s">
        <v>20</v>
      </c>
      <c r="B102" s="403" t="s">
        <v>196</v>
      </c>
      <c r="C102" s="403" t="s">
        <v>200</v>
      </c>
      <c r="D102" s="404" t="s">
        <v>274</v>
      </c>
      <c r="E102" s="56">
        <f>SUM(H102:X102)</f>
        <v>21</v>
      </c>
      <c r="H102" s="45">
        <v>7</v>
      </c>
      <c r="I102" s="45">
        <v>7</v>
      </c>
      <c r="J102" s="481" t="s">
        <v>378</v>
      </c>
      <c r="K102" s="36">
        <v>7</v>
      </c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AA102" s="506" t="str">
        <f t="shared" si="1"/>
        <v>Balák Lukáš</v>
      </c>
      <c r="AB102" s="487" t="s">
        <v>196</v>
      </c>
      <c r="AC102" s="488" t="s">
        <v>321</v>
      </c>
      <c r="AD102" s="488">
        <v>1994</v>
      </c>
      <c r="AE102" s="487">
        <v>7</v>
      </c>
      <c r="AF102" s="506"/>
      <c r="AG102" s="506"/>
    </row>
    <row r="103" spans="1:33" s="35" customFormat="1" x14ac:dyDescent="0.25">
      <c r="A103" s="400" t="s">
        <v>21</v>
      </c>
      <c r="B103" s="181" t="s">
        <v>198</v>
      </c>
      <c r="C103" s="181" t="s">
        <v>199</v>
      </c>
      <c r="D103" s="162">
        <v>1997</v>
      </c>
      <c r="E103" s="56">
        <f>SUM(H103:X103)</f>
        <v>17</v>
      </c>
      <c r="H103" s="45">
        <v>9</v>
      </c>
      <c r="I103" s="45">
        <v>8</v>
      </c>
      <c r="J103" s="481" t="s">
        <v>378</v>
      </c>
      <c r="K103" s="36" t="s">
        <v>378</v>
      </c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AA103" s="506" t="str">
        <f t="shared" si="1"/>
        <v>Bohuněk Filip</v>
      </c>
      <c r="AB103" s="487" t="s">
        <v>440</v>
      </c>
      <c r="AC103" s="488" t="s">
        <v>431</v>
      </c>
      <c r="AD103" s="488">
        <v>1997</v>
      </c>
      <c r="AE103" s="487">
        <v>6</v>
      </c>
      <c r="AF103" s="506"/>
      <c r="AG103" s="506"/>
    </row>
    <row r="104" spans="1:33" s="35" customFormat="1" x14ac:dyDescent="0.25">
      <c r="A104" s="400" t="s">
        <v>22</v>
      </c>
      <c r="B104" s="181" t="s">
        <v>387</v>
      </c>
      <c r="C104" s="181" t="s">
        <v>381</v>
      </c>
      <c r="D104" s="162">
        <v>2003</v>
      </c>
      <c r="E104" s="56">
        <f>SUM(H104:X104)</f>
        <v>9</v>
      </c>
      <c r="H104" s="45"/>
      <c r="I104" s="45"/>
      <c r="J104" s="481">
        <v>9</v>
      </c>
      <c r="K104" s="36" t="s">
        <v>378</v>
      </c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AA104" s="506" t="str">
        <f t="shared" si="1"/>
        <v>Čermák Štěpán</v>
      </c>
      <c r="AB104" s="487" t="s">
        <v>442</v>
      </c>
      <c r="AC104" s="488" t="s">
        <v>426</v>
      </c>
      <c r="AD104" s="488">
        <v>1994</v>
      </c>
      <c r="AE104" s="487">
        <v>5</v>
      </c>
      <c r="AF104" s="506"/>
      <c r="AG104" s="506"/>
    </row>
    <row r="105" spans="1:33" s="35" customFormat="1" x14ac:dyDescent="0.25">
      <c r="A105" s="400" t="s">
        <v>23</v>
      </c>
      <c r="B105" s="181" t="s">
        <v>433</v>
      </c>
      <c r="C105" s="181" t="s">
        <v>425</v>
      </c>
      <c r="D105" s="162">
        <v>1998</v>
      </c>
      <c r="E105" s="56">
        <f>SUM(H105:X105)</f>
        <v>8</v>
      </c>
      <c r="H105" s="45"/>
      <c r="I105" s="45"/>
      <c r="J105" s="481"/>
      <c r="K105" s="36">
        <v>8</v>
      </c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AA105" s="506" t="str">
        <f t="shared" si="1"/>
        <v>Šafránek Ondřej</v>
      </c>
      <c r="AB105" s="487" t="s">
        <v>447</v>
      </c>
      <c r="AC105" s="488" t="s">
        <v>457</v>
      </c>
      <c r="AD105" s="488">
        <v>2004</v>
      </c>
      <c r="AE105" s="506">
        <v>4</v>
      </c>
      <c r="AF105" s="506"/>
      <c r="AG105" s="506"/>
    </row>
    <row r="106" spans="1:33" s="35" customFormat="1" x14ac:dyDescent="0.25">
      <c r="A106" s="400" t="s">
        <v>24</v>
      </c>
      <c r="B106" s="181" t="s">
        <v>402</v>
      </c>
      <c r="C106" s="181" t="s">
        <v>199</v>
      </c>
      <c r="D106" s="162">
        <v>1994</v>
      </c>
      <c r="E106" s="56">
        <f>SUM(H106:X106)</f>
        <v>7</v>
      </c>
      <c r="H106" s="45"/>
      <c r="I106" s="45"/>
      <c r="J106" s="481">
        <v>7</v>
      </c>
      <c r="K106" s="36" t="s">
        <v>378</v>
      </c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AA106" s="506"/>
      <c r="AB106" s="487"/>
      <c r="AC106" s="487"/>
      <c r="AD106" s="487"/>
      <c r="AE106" s="506"/>
      <c r="AF106" s="506"/>
      <c r="AG106" s="506"/>
    </row>
    <row r="107" spans="1:33" s="35" customFormat="1" x14ac:dyDescent="0.25">
      <c r="A107" s="400" t="s">
        <v>25</v>
      </c>
      <c r="B107" s="181" t="s">
        <v>440</v>
      </c>
      <c r="C107" s="181" t="s">
        <v>431</v>
      </c>
      <c r="D107" s="162">
        <v>1997</v>
      </c>
      <c r="E107" s="56">
        <f>SUM(H107:X107)</f>
        <v>6</v>
      </c>
      <c r="H107" s="45"/>
      <c r="I107" s="45"/>
      <c r="J107" s="481"/>
      <c r="K107" s="36">
        <v>6</v>
      </c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AB107"/>
      <c r="AC107"/>
      <c r="AD107"/>
    </row>
    <row r="108" spans="1:33" s="35" customFormat="1" x14ac:dyDescent="0.25">
      <c r="A108" s="400" t="s">
        <v>27</v>
      </c>
      <c r="B108" s="181" t="s">
        <v>442</v>
      </c>
      <c r="C108" s="181" t="s">
        <v>426</v>
      </c>
      <c r="D108" s="162">
        <v>1994</v>
      </c>
      <c r="E108" s="56">
        <f>SUM(H108:X108)</f>
        <v>5</v>
      </c>
      <c r="H108" s="45"/>
      <c r="I108" s="45"/>
      <c r="J108" s="481"/>
      <c r="K108" s="36">
        <v>5</v>
      </c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AB108"/>
      <c r="AC108"/>
      <c r="AD108"/>
    </row>
    <row r="109" spans="1:33" s="35" customFormat="1" x14ac:dyDescent="0.25">
      <c r="A109" s="400" t="s">
        <v>28</v>
      </c>
      <c r="B109" s="181" t="s">
        <v>403</v>
      </c>
      <c r="C109" s="181" t="s">
        <v>404</v>
      </c>
      <c r="D109" s="162">
        <v>1999</v>
      </c>
      <c r="E109" s="56">
        <f>SUM(H109:X109)</f>
        <v>5</v>
      </c>
      <c r="H109" s="45"/>
      <c r="I109" s="45"/>
      <c r="J109" s="481">
        <v>5</v>
      </c>
      <c r="K109" s="36" t="s">
        <v>378</v>
      </c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AB109"/>
      <c r="AC109"/>
      <c r="AD109"/>
    </row>
    <row r="110" spans="1:33" s="35" customFormat="1" x14ac:dyDescent="0.25">
      <c r="A110" s="400" t="s">
        <v>29</v>
      </c>
      <c r="B110" s="181" t="s">
        <v>339</v>
      </c>
      <c r="C110" s="181" t="s">
        <v>340</v>
      </c>
      <c r="D110" s="162">
        <v>1995</v>
      </c>
      <c r="E110" s="56">
        <f>SUM(H110:X110)</f>
        <v>5</v>
      </c>
      <c r="H110" s="45"/>
      <c r="I110" s="45">
        <v>5</v>
      </c>
      <c r="J110" s="481" t="s">
        <v>378</v>
      </c>
      <c r="K110" s="36" t="s">
        <v>378</v>
      </c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AB110"/>
      <c r="AC110"/>
      <c r="AD110"/>
      <c r="AE110"/>
    </row>
    <row r="111" spans="1:33" s="35" customFormat="1" x14ac:dyDescent="0.25">
      <c r="A111" s="400" t="s">
        <v>30</v>
      </c>
      <c r="B111" s="181" t="s">
        <v>447</v>
      </c>
      <c r="C111" s="181" t="s">
        <v>457</v>
      </c>
      <c r="D111" s="162">
        <v>2004</v>
      </c>
      <c r="E111" s="56">
        <f>SUM(H111:X111)</f>
        <v>4</v>
      </c>
      <c r="H111" s="45"/>
      <c r="I111" s="45"/>
      <c r="J111" s="481"/>
      <c r="K111" s="36">
        <v>4</v>
      </c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</row>
    <row r="112" spans="1:33" s="35" customFormat="1" ht="15.75" thickBot="1" x14ac:dyDescent="0.3">
      <c r="A112" s="161" t="s">
        <v>31</v>
      </c>
      <c r="B112" s="318" t="s">
        <v>405</v>
      </c>
      <c r="C112" s="318" t="s">
        <v>406</v>
      </c>
      <c r="D112" s="401">
        <v>1995</v>
      </c>
      <c r="E112" s="54">
        <f>SUM(H112:X112)</f>
        <v>4</v>
      </c>
      <c r="H112" s="45"/>
      <c r="I112" s="45"/>
      <c r="J112" s="481">
        <v>4</v>
      </c>
      <c r="K112" s="36" t="s">
        <v>378</v>
      </c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</row>
    <row r="113" spans="1:31" s="35" customFormat="1" x14ac:dyDescent="0.25">
      <c r="A113" s="83"/>
      <c r="E113" s="84"/>
      <c r="H113" s="79"/>
      <c r="I113" s="79"/>
      <c r="J113" s="482"/>
      <c r="K113" s="68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</row>
    <row r="114" spans="1:31" s="35" customFormat="1" ht="21" x14ac:dyDescent="0.25">
      <c r="A114" s="77"/>
      <c r="B114" s="78"/>
      <c r="C114" s="78"/>
      <c r="D114" s="79"/>
      <c r="E114" s="84"/>
      <c r="H114" s="79"/>
      <c r="I114" s="79"/>
      <c r="J114" s="482"/>
      <c r="K114" s="68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</row>
    <row r="115" spans="1:31" s="35" customFormat="1" ht="21.75" thickBot="1" x14ac:dyDescent="0.3">
      <c r="A115" s="85" t="s">
        <v>246</v>
      </c>
      <c r="B115" s="128"/>
      <c r="C115" s="128"/>
      <c r="D115" s="129"/>
      <c r="E115" s="84"/>
      <c r="H115" s="79"/>
      <c r="I115" s="79"/>
      <c r="J115" s="481" t="str">
        <f>_xlfn.IFNA(VLOOKUP(B115,$AB$116:$AE$125,4,FALSE),"")</f>
        <v/>
      </c>
      <c r="K115" s="36" t="str">
        <f>_xlfn.IFNA(VLOOKUP(B115,$AB$116:$AE$125,4,FALSE),"")</f>
        <v/>
      </c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AA115" s="506"/>
      <c r="AB115" s="506"/>
      <c r="AC115" s="506"/>
      <c r="AD115" s="506"/>
      <c r="AE115" s="506"/>
    </row>
    <row r="116" spans="1:31" s="35" customFormat="1" ht="15" customHeight="1" x14ac:dyDescent="0.25">
      <c r="A116" s="139" t="s">
        <v>16</v>
      </c>
      <c r="B116" s="406" t="s">
        <v>168</v>
      </c>
      <c r="C116" s="406" t="s">
        <v>222</v>
      </c>
      <c r="D116" s="408" t="s">
        <v>256</v>
      </c>
      <c r="E116" s="175">
        <f>SUM(H116:X116)</f>
        <v>36</v>
      </c>
      <c r="H116" s="45">
        <v>9</v>
      </c>
      <c r="I116" s="45">
        <v>7</v>
      </c>
      <c r="J116" s="481">
        <v>10</v>
      </c>
      <c r="K116" s="36">
        <v>10</v>
      </c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AA116" s="506" t="str">
        <f t="shared" ref="AA116:AA125" si="2">VLOOKUP(AB116,$B$116:$B$138,1,FALSE)</f>
        <v>Kala Jiří</v>
      </c>
      <c r="AB116" s="487" t="s">
        <v>168</v>
      </c>
      <c r="AC116" s="488" t="s">
        <v>222</v>
      </c>
      <c r="AD116" s="488">
        <v>1987</v>
      </c>
      <c r="AE116" s="487">
        <v>10</v>
      </c>
    </row>
    <row r="117" spans="1:31" s="35" customFormat="1" x14ac:dyDescent="0.25">
      <c r="A117" s="140" t="s">
        <v>17</v>
      </c>
      <c r="B117" s="315" t="s">
        <v>159</v>
      </c>
      <c r="C117" s="315" t="s">
        <v>148</v>
      </c>
      <c r="D117" s="316" t="s">
        <v>201</v>
      </c>
      <c r="E117" s="176">
        <f>SUM(H117:X117)</f>
        <v>30</v>
      </c>
      <c r="H117" s="45">
        <v>8</v>
      </c>
      <c r="I117" s="45">
        <v>5</v>
      </c>
      <c r="J117" s="481">
        <v>8</v>
      </c>
      <c r="K117" s="36">
        <v>9</v>
      </c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AA117" s="506" t="str">
        <f t="shared" si="2"/>
        <v>Ptáček Michal</v>
      </c>
      <c r="AB117" s="487" t="s">
        <v>159</v>
      </c>
      <c r="AC117" s="488" t="s">
        <v>148</v>
      </c>
      <c r="AD117" s="488">
        <v>1985</v>
      </c>
      <c r="AE117" s="487">
        <v>9</v>
      </c>
    </row>
    <row r="118" spans="1:31" s="35" customFormat="1" ht="15.75" thickBot="1" x14ac:dyDescent="0.3">
      <c r="A118" s="272" t="s">
        <v>18</v>
      </c>
      <c r="B118" s="450" t="s">
        <v>171</v>
      </c>
      <c r="C118" s="450" t="s">
        <v>328</v>
      </c>
      <c r="D118" s="451">
        <v>1985</v>
      </c>
      <c r="E118" s="257">
        <f>SUM(H118:X118)</f>
        <v>25</v>
      </c>
      <c r="H118" s="45">
        <v>5</v>
      </c>
      <c r="I118" s="45">
        <v>4</v>
      </c>
      <c r="J118" s="481">
        <v>9</v>
      </c>
      <c r="K118" s="36">
        <v>7</v>
      </c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AA118" s="506" t="str">
        <f t="shared" si="2"/>
        <v>Mísař Tomáš</v>
      </c>
      <c r="AB118" s="487" t="s">
        <v>183</v>
      </c>
      <c r="AC118" s="488" t="s">
        <v>184</v>
      </c>
      <c r="AD118" s="488">
        <v>1989</v>
      </c>
      <c r="AE118" s="487">
        <v>8</v>
      </c>
    </row>
    <row r="119" spans="1:31" s="35" customFormat="1" x14ac:dyDescent="0.25">
      <c r="A119" s="352" t="s">
        <v>20</v>
      </c>
      <c r="B119" s="403" t="s">
        <v>183</v>
      </c>
      <c r="C119" s="403" t="s">
        <v>184</v>
      </c>
      <c r="D119" s="404" t="s">
        <v>214</v>
      </c>
      <c r="E119" s="410">
        <f>SUM(H119:X119)</f>
        <v>21</v>
      </c>
      <c r="H119" s="45">
        <v>6</v>
      </c>
      <c r="I119" s="45" t="s">
        <v>378</v>
      </c>
      <c r="J119" s="481">
        <v>7</v>
      </c>
      <c r="K119" s="36">
        <v>8</v>
      </c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AA119" s="506" t="str">
        <f t="shared" si="2"/>
        <v>Svoboda Ondřej</v>
      </c>
      <c r="AB119" s="487" t="s">
        <v>171</v>
      </c>
      <c r="AC119" s="488" t="s">
        <v>328</v>
      </c>
      <c r="AD119" s="488">
        <v>1985</v>
      </c>
      <c r="AE119" s="487">
        <v>7</v>
      </c>
    </row>
    <row r="120" spans="1:31" s="35" customFormat="1" x14ac:dyDescent="0.25">
      <c r="A120" s="174" t="s">
        <v>21</v>
      </c>
      <c r="B120" s="158" t="s">
        <v>173</v>
      </c>
      <c r="C120" s="155" t="s">
        <v>172</v>
      </c>
      <c r="D120" s="141">
        <v>1993</v>
      </c>
      <c r="E120" s="306">
        <f>SUM(H120:X120)</f>
        <v>13</v>
      </c>
      <c r="H120" s="45">
        <v>7</v>
      </c>
      <c r="I120" s="45">
        <v>2</v>
      </c>
      <c r="J120" s="481">
        <v>4</v>
      </c>
      <c r="K120" s="36" t="s">
        <v>378</v>
      </c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AA120" s="506" t="str">
        <f t="shared" si="2"/>
        <v>Čermák Ondřej</v>
      </c>
      <c r="AB120" s="487" t="s">
        <v>434</v>
      </c>
      <c r="AC120" s="488" t="s">
        <v>426</v>
      </c>
      <c r="AD120" s="488">
        <v>1989</v>
      </c>
      <c r="AE120" s="487">
        <v>6</v>
      </c>
    </row>
    <row r="121" spans="1:31" s="35" customFormat="1" x14ac:dyDescent="0.25">
      <c r="A121" s="174" t="s">
        <v>22</v>
      </c>
      <c r="B121" s="181" t="s">
        <v>254</v>
      </c>
      <c r="C121" s="181" t="s">
        <v>34</v>
      </c>
      <c r="D121" s="162" t="s">
        <v>203</v>
      </c>
      <c r="E121" s="306">
        <f>SUM(H121:X121)</f>
        <v>10</v>
      </c>
      <c r="H121" s="45">
        <v>10</v>
      </c>
      <c r="I121" s="45" t="s">
        <v>378</v>
      </c>
      <c r="J121" s="481" t="s">
        <v>378</v>
      </c>
      <c r="K121" s="36" t="s">
        <v>378</v>
      </c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AA121" s="506" t="str">
        <f t="shared" si="2"/>
        <v>Vyhlídka Jakub</v>
      </c>
      <c r="AB121" s="487" t="s">
        <v>435</v>
      </c>
      <c r="AC121" s="488" t="s">
        <v>427</v>
      </c>
      <c r="AD121" s="488">
        <v>1986</v>
      </c>
      <c r="AE121" s="487">
        <v>5</v>
      </c>
    </row>
    <row r="122" spans="1:31" s="35" customFormat="1" x14ac:dyDescent="0.25">
      <c r="A122" s="174" t="s">
        <v>23</v>
      </c>
      <c r="B122" s="181" t="s">
        <v>302</v>
      </c>
      <c r="C122" s="181" t="s">
        <v>303</v>
      </c>
      <c r="D122" s="162">
        <v>1990</v>
      </c>
      <c r="E122" s="306">
        <f>SUM(H122:X122)</f>
        <v>10</v>
      </c>
      <c r="H122" s="45"/>
      <c r="I122" s="45">
        <v>10</v>
      </c>
      <c r="J122" s="481" t="s">
        <v>378</v>
      </c>
      <c r="K122" s="36" t="s">
        <v>378</v>
      </c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AA122" s="506" t="str">
        <f t="shared" si="2"/>
        <v>Willner Jiří</v>
      </c>
      <c r="AB122" s="487" t="s">
        <v>176</v>
      </c>
      <c r="AC122" s="488" t="s">
        <v>149</v>
      </c>
      <c r="AD122" s="488">
        <v>1984</v>
      </c>
      <c r="AE122" s="487">
        <v>4</v>
      </c>
    </row>
    <row r="123" spans="1:31" s="35" customFormat="1" x14ac:dyDescent="0.25">
      <c r="A123" s="174" t="s">
        <v>24</v>
      </c>
      <c r="B123" s="181" t="s">
        <v>306</v>
      </c>
      <c r="C123" s="181" t="s">
        <v>148</v>
      </c>
      <c r="D123" s="162">
        <v>1990</v>
      </c>
      <c r="E123" s="306">
        <f>SUM(H123:X123)</f>
        <v>9</v>
      </c>
      <c r="H123" s="45"/>
      <c r="I123" s="45">
        <v>9</v>
      </c>
      <c r="J123" s="481" t="s">
        <v>378</v>
      </c>
      <c r="K123" s="36" t="s">
        <v>378</v>
      </c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AA123" s="506" t="str">
        <f t="shared" si="2"/>
        <v>Kubera Pavel</v>
      </c>
      <c r="AB123" s="487" t="s">
        <v>390</v>
      </c>
      <c r="AC123" s="488" t="s">
        <v>391</v>
      </c>
      <c r="AD123" s="488">
        <v>1984</v>
      </c>
      <c r="AE123" s="487">
        <v>3</v>
      </c>
    </row>
    <row r="124" spans="1:31" s="35" customFormat="1" x14ac:dyDescent="0.25">
      <c r="A124" s="174" t="s">
        <v>25</v>
      </c>
      <c r="B124" s="181" t="s">
        <v>390</v>
      </c>
      <c r="C124" s="181" t="s">
        <v>391</v>
      </c>
      <c r="D124" s="162">
        <v>1984</v>
      </c>
      <c r="E124" s="306">
        <f>SUM(H124:X124)</f>
        <v>9</v>
      </c>
      <c r="H124" s="45"/>
      <c r="I124" s="45"/>
      <c r="J124" s="481">
        <v>6</v>
      </c>
      <c r="K124" s="36">
        <v>3</v>
      </c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AA124" s="506" t="str">
        <f t="shared" si="2"/>
        <v>Tlustý Martin</v>
      </c>
      <c r="AB124" s="487" t="s">
        <v>437</v>
      </c>
      <c r="AC124" s="488" t="s">
        <v>148</v>
      </c>
      <c r="AD124" s="488">
        <v>1988</v>
      </c>
      <c r="AE124" s="487">
        <v>2</v>
      </c>
    </row>
    <row r="125" spans="1:31" s="35" customFormat="1" x14ac:dyDescent="0.25">
      <c r="A125" s="174" t="s">
        <v>27</v>
      </c>
      <c r="B125" s="181" t="s">
        <v>310</v>
      </c>
      <c r="C125" s="181" t="s">
        <v>144</v>
      </c>
      <c r="D125" s="162">
        <v>1992</v>
      </c>
      <c r="E125" s="306">
        <f>SUM(H125:X125)</f>
        <v>8</v>
      </c>
      <c r="H125" s="45"/>
      <c r="I125" s="45">
        <v>8</v>
      </c>
      <c r="J125" s="481" t="s">
        <v>378</v>
      </c>
      <c r="K125" s="36" t="s">
        <v>378</v>
      </c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AA125" s="506" t="str">
        <f t="shared" si="2"/>
        <v xml:space="preserve">Maršík Ondřej </v>
      </c>
      <c r="AB125" s="487" t="s">
        <v>438</v>
      </c>
      <c r="AC125" s="488" t="s">
        <v>429</v>
      </c>
      <c r="AD125" s="488">
        <v>1988</v>
      </c>
      <c r="AE125" s="487">
        <v>1</v>
      </c>
    </row>
    <row r="126" spans="1:31" s="35" customFormat="1" x14ac:dyDescent="0.25">
      <c r="A126" s="174" t="s">
        <v>28</v>
      </c>
      <c r="B126" s="181" t="s">
        <v>268</v>
      </c>
      <c r="C126" s="181"/>
      <c r="D126" s="162">
        <v>1986</v>
      </c>
      <c r="E126" s="306">
        <f>SUM(H126:X126)</f>
        <v>8</v>
      </c>
      <c r="H126" s="45">
        <v>3</v>
      </c>
      <c r="I126" s="45" t="s">
        <v>378</v>
      </c>
      <c r="J126" s="481">
        <v>5</v>
      </c>
      <c r="K126" s="36" t="s">
        <v>378</v>
      </c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AA126" s="506"/>
      <c r="AB126" s="506"/>
      <c r="AC126" s="506"/>
      <c r="AD126" s="506"/>
      <c r="AE126" s="506"/>
    </row>
    <row r="127" spans="1:31" s="35" customFormat="1" x14ac:dyDescent="0.25">
      <c r="A127" s="174" t="s">
        <v>29</v>
      </c>
      <c r="B127" s="181" t="s">
        <v>176</v>
      </c>
      <c r="C127" s="181" t="s">
        <v>149</v>
      </c>
      <c r="D127" s="162" t="s">
        <v>203</v>
      </c>
      <c r="E127" s="306">
        <f>SUM(H127:X127)</f>
        <v>8</v>
      </c>
      <c r="H127" s="45">
        <v>2</v>
      </c>
      <c r="I127" s="45" t="s">
        <v>378</v>
      </c>
      <c r="J127" s="481">
        <v>2</v>
      </c>
      <c r="K127" s="36">
        <v>4</v>
      </c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AA127" s="506"/>
      <c r="AB127" s="506"/>
      <c r="AC127" s="506"/>
      <c r="AD127" s="506"/>
      <c r="AE127" s="506"/>
    </row>
    <row r="128" spans="1:31" s="35" customFormat="1" x14ac:dyDescent="0.25">
      <c r="A128" s="174" t="s">
        <v>30</v>
      </c>
      <c r="B128" s="181" t="s">
        <v>311</v>
      </c>
      <c r="C128" s="181" t="s">
        <v>312</v>
      </c>
      <c r="D128" s="162">
        <v>1986</v>
      </c>
      <c r="E128" s="306">
        <f>SUM(H128:X128)</f>
        <v>6</v>
      </c>
      <c r="H128" s="45"/>
      <c r="I128" s="45">
        <v>6</v>
      </c>
      <c r="J128" s="481" t="s">
        <v>378</v>
      </c>
      <c r="K128" s="36" t="s">
        <v>378</v>
      </c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</row>
    <row r="129" spans="1:31" s="35" customFormat="1" x14ac:dyDescent="0.25">
      <c r="A129" s="174" t="s">
        <v>31</v>
      </c>
      <c r="B129" s="181" t="s">
        <v>434</v>
      </c>
      <c r="C129" s="181" t="s">
        <v>426</v>
      </c>
      <c r="D129" s="162">
        <v>1989</v>
      </c>
      <c r="E129" s="306">
        <f>SUM(H129:X129)</f>
        <v>6</v>
      </c>
      <c r="H129" s="45"/>
      <c r="I129" s="45"/>
      <c r="J129" s="481"/>
      <c r="K129" s="36">
        <v>6</v>
      </c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</row>
    <row r="130" spans="1:31" s="35" customFormat="1" x14ac:dyDescent="0.25">
      <c r="A130" s="174" t="s">
        <v>32</v>
      </c>
      <c r="B130" s="181" t="s">
        <v>435</v>
      </c>
      <c r="C130" s="181" t="s">
        <v>427</v>
      </c>
      <c r="D130" s="162">
        <v>1986</v>
      </c>
      <c r="E130" s="306">
        <f>SUM(H130:X130)</f>
        <v>5</v>
      </c>
      <c r="H130" s="45"/>
      <c r="I130" s="45"/>
      <c r="J130" s="481"/>
      <c r="K130" s="36">
        <v>5</v>
      </c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</row>
    <row r="131" spans="1:31" s="35" customFormat="1" x14ac:dyDescent="0.25">
      <c r="A131" s="174" t="s">
        <v>33</v>
      </c>
      <c r="B131" s="181" t="s">
        <v>174</v>
      </c>
      <c r="C131" s="181" t="s">
        <v>144</v>
      </c>
      <c r="D131" s="162" t="s">
        <v>202</v>
      </c>
      <c r="E131" s="306">
        <f>SUM(H131:X131)</f>
        <v>4</v>
      </c>
      <c r="H131" s="45">
        <v>4</v>
      </c>
      <c r="I131" s="45" t="s">
        <v>378</v>
      </c>
      <c r="J131" s="481" t="s">
        <v>378</v>
      </c>
      <c r="K131" s="36" t="s">
        <v>378</v>
      </c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</row>
    <row r="132" spans="1:31" s="35" customFormat="1" x14ac:dyDescent="0.25">
      <c r="A132" s="174" t="s">
        <v>35</v>
      </c>
      <c r="B132" s="181" t="s">
        <v>397</v>
      </c>
      <c r="C132" s="181" t="s">
        <v>398</v>
      </c>
      <c r="D132" s="162">
        <v>1988</v>
      </c>
      <c r="E132" s="306">
        <f>SUM(H132:X132)</f>
        <v>3</v>
      </c>
      <c r="H132" s="45"/>
      <c r="I132" s="45"/>
      <c r="J132" s="481">
        <v>3</v>
      </c>
      <c r="K132" s="36" t="s">
        <v>378</v>
      </c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</row>
    <row r="133" spans="1:31" s="35" customFormat="1" x14ac:dyDescent="0.25">
      <c r="A133" s="174" t="s">
        <v>36</v>
      </c>
      <c r="B133" s="181" t="s">
        <v>341</v>
      </c>
      <c r="C133" s="181" t="s">
        <v>342</v>
      </c>
      <c r="D133" s="162">
        <v>1984</v>
      </c>
      <c r="E133" s="306">
        <f>SUM(H133:X133)</f>
        <v>3</v>
      </c>
      <c r="H133" s="45"/>
      <c r="I133" s="45">
        <v>3</v>
      </c>
      <c r="J133" s="481" t="s">
        <v>378</v>
      </c>
      <c r="K133" s="36" t="s">
        <v>378</v>
      </c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</row>
    <row r="134" spans="1:31" s="35" customFormat="1" x14ac:dyDescent="0.25">
      <c r="A134" s="174" t="s">
        <v>37</v>
      </c>
      <c r="B134" s="181" t="s">
        <v>437</v>
      </c>
      <c r="C134" s="181" t="s">
        <v>148</v>
      </c>
      <c r="D134" s="162">
        <v>1988</v>
      </c>
      <c r="E134" s="306">
        <f>SUM(H134:X134)</f>
        <v>2</v>
      </c>
      <c r="H134" s="45"/>
      <c r="I134" s="45"/>
      <c r="J134" s="481"/>
      <c r="K134" s="36">
        <v>2</v>
      </c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</row>
    <row r="135" spans="1:31" s="35" customFormat="1" x14ac:dyDescent="0.25">
      <c r="A135" s="174" t="s">
        <v>38</v>
      </c>
      <c r="B135" s="181" t="s">
        <v>438</v>
      </c>
      <c r="C135" s="181" t="s">
        <v>429</v>
      </c>
      <c r="D135" s="162">
        <v>1988</v>
      </c>
      <c r="E135" s="306">
        <f>SUM(H135:X135)</f>
        <v>1</v>
      </c>
      <c r="H135" s="45"/>
      <c r="I135" s="45"/>
      <c r="J135" s="481"/>
      <c r="K135" s="36">
        <v>1</v>
      </c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</row>
    <row r="136" spans="1:31" s="35" customFormat="1" x14ac:dyDescent="0.25">
      <c r="A136" s="174" t="s">
        <v>39</v>
      </c>
      <c r="B136" s="181" t="s">
        <v>407</v>
      </c>
      <c r="C136" s="181" t="s">
        <v>408</v>
      </c>
      <c r="D136" s="162">
        <v>1988</v>
      </c>
      <c r="E136" s="306">
        <f>SUM(H136:X136)</f>
        <v>1</v>
      </c>
      <c r="H136" s="45"/>
      <c r="I136" s="45"/>
      <c r="J136" s="481">
        <v>1</v>
      </c>
      <c r="K136" s="36" t="s">
        <v>378</v>
      </c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</row>
    <row r="137" spans="1:31" s="35" customFormat="1" x14ac:dyDescent="0.25">
      <c r="A137" s="174" t="s">
        <v>40</v>
      </c>
      <c r="B137" s="181" t="s">
        <v>275</v>
      </c>
      <c r="C137" s="181"/>
      <c r="D137" s="162" t="s">
        <v>212</v>
      </c>
      <c r="E137" s="306">
        <f>SUM(H137:X137)</f>
        <v>1</v>
      </c>
      <c r="H137" s="45">
        <v>1</v>
      </c>
      <c r="I137" s="45" t="s">
        <v>378</v>
      </c>
      <c r="J137" s="481" t="s">
        <v>378</v>
      </c>
      <c r="K137" s="36" t="s">
        <v>378</v>
      </c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</row>
    <row r="138" spans="1:31" s="35" customFormat="1" ht="15.75" thickBot="1" x14ac:dyDescent="0.3">
      <c r="A138" s="174" t="s">
        <v>41</v>
      </c>
      <c r="B138" s="318" t="s">
        <v>343</v>
      </c>
      <c r="C138" s="318" t="s">
        <v>344</v>
      </c>
      <c r="D138" s="401">
        <v>1985</v>
      </c>
      <c r="E138" s="257">
        <f>SUM(H138:X138)</f>
        <v>1</v>
      </c>
      <c r="H138" s="45"/>
      <c r="I138" s="45">
        <v>1</v>
      </c>
      <c r="J138" s="481" t="s">
        <v>378</v>
      </c>
      <c r="K138" s="36" t="s">
        <v>378</v>
      </c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</row>
    <row r="139" spans="1:31" s="35" customFormat="1" x14ac:dyDescent="0.25">
      <c r="A139" s="83"/>
      <c r="B139" s="89"/>
      <c r="C139" s="89"/>
      <c r="D139" s="79"/>
      <c r="E139" s="84"/>
      <c r="H139" s="79"/>
      <c r="I139" s="79"/>
      <c r="J139" s="482"/>
      <c r="K139" s="68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</row>
    <row r="140" spans="1:31" s="35" customFormat="1" ht="21" x14ac:dyDescent="0.25">
      <c r="A140" s="90"/>
      <c r="B140" s="91"/>
      <c r="C140" s="91"/>
      <c r="D140" s="20"/>
      <c r="E140" s="67"/>
      <c r="H140" s="79"/>
      <c r="I140" s="79"/>
      <c r="J140" s="482"/>
      <c r="K140" s="68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</row>
    <row r="141" spans="1:31" s="35" customFormat="1" ht="21.75" thickBot="1" x14ac:dyDescent="0.3">
      <c r="A141" s="92" t="s">
        <v>247</v>
      </c>
      <c r="B141" s="93"/>
      <c r="C141" s="93"/>
      <c r="D141" s="130"/>
      <c r="E141" s="67"/>
      <c r="H141" s="79"/>
      <c r="J141" s="481" t="str">
        <f>_xlfn.IFNA(VLOOKUP(B141,$AB$142:$AE$151,4,FALSE),"")</f>
        <v/>
      </c>
      <c r="K141" s="36" t="str">
        <f>_xlfn.IFNA(VLOOKUP(B141,$AB$142:$AE$151,4,FALSE),"")</f>
        <v/>
      </c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AA141" s="506"/>
      <c r="AB141" s="506"/>
      <c r="AC141" s="506"/>
      <c r="AD141" s="506"/>
      <c r="AE141" s="506"/>
    </row>
    <row r="142" spans="1:31" s="35" customFormat="1" ht="15" customHeight="1" x14ac:dyDescent="0.25">
      <c r="A142" s="142" t="s">
        <v>16</v>
      </c>
      <c r="B142" s="251" t="s">
        <v>258</v>
      </c>
      <c r="C142" s="414" t="s">
        <v>259</v>
      </c>
      <c r="D142" s="415">
        <v>1980</v>
      </c>
      <c r="E142" s="175">
        <f>SUM(H142:X142)</f>
        <v>26</v>
      </c>
      <c r="H142" s="45">
        <v>6</v>
      </c>
      <c r="I142" s="45">
        <v>5</v>
      </c>
      <c r="J142" s="481">
        <v>5</v>
      </c>
      <c r="K142" s="36">
        <v>10</v>
      </c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AA142" s="506" t="str">
        <f>VLOOKUP(AB142,$B$142:$B$166,1,FALSE)</f>
        <v>Richter Igor</v>
      </c>
      <c r="AB142" s="487" t="s">
        <v>258</v>
      </c>
      <c r="AC142" s="488" t="s">
        <v>423</v>
      </c>
      <c r="AD142" s="488">
        <v>1980</v>
      </c>
      <c r="AE142" s="487">
        <v>10</v>
      </c>
    </row>
    <row r="143" spans="1:31" s="35" customFormat="1" ht="15" customHeight="1" x14ac:dyDescent="0.25">
      <c r="A143" s="143" t="s">
        <v>17</v>
      </c>
      <c r="B143" s="276" t="s">
        <v>182</v>
      </c>
      <c r="C143" s="411" t="s">
        <v>181</v>
      </c>
      <c r="D143" s="412" t="s">
        <v>208</v>
      </c>
      <c r="E143" s="176">
        <f>SUM(H143:X143)</f>
        <v>24</v>
      </c>
      <c r="H143" s="45">
        <v>5</v>
      </c>
      <c r="I143" s="45">
        <v>8</v>
      </c>
      <c r="J143" s="481">
        <v>2</v>
      </c>
      <c r="K143" s="36">
        <v>9</v>
      </c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AA143" s="506" t="str">
        <f>VLOOKUP(AB143,$B$142:$B$166,1,FALSE)</f>
        <v>Eliáš Lukáš</v>
      </c>
      <c r="AB143" s="487" t="s">
        <v>182</v>
      </c>
      <c r="AC143" s="488" t="s">
        <v>181</v>
      </c>
      <c r="AD143" s="488">
        <v>1980</v>
      </c>
      <c r="AE143" s="487">
        <v>9</v>
      </c>
    </row>
    <row r="144" spans="1:31" s="35" customFormat="1" ht="15" customHeight="1" thickBot="1" x14ac:dyDescent="0.3">
      <c r="A144" s="274" t="s">
        <v>18</v>
      </c>
      <c r="B144" s="339" t="s">
        <v>162</v>
      </c>
      <c r="C144" s="362" t="s">
        <v>146</v>
      </c>
      <c r="D144" s="363" t="s">
        <v>209</v>
      </c>
      <c r="E144" s="257">
        <f>SUM(H144:X144)</f>
        <v>20</v>
      </c>
      <c r="H144" s="45">
        <v>7</v>
      </c>
      <c r="I144" s="45">
        <v>6</v>
      </c>
      <c r="J144" s="481">
        <v>7</v>
      </c>
      <c r="K144" s="36" t="s">
        <v>378</v>
      </c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AA144" s="506" t="str">
        <f>VLOOKUP(AB144,$B$142:$B$166,1,FALSE)</f>
        <v>Kubera Petr</v>
      </c>
      <c r="AB144" s="487" t="s">
        <v>432</v>
      </c>
      <c r="AC144" s="488" t="s">
        <v>424</v>
      </c>
      <c r="AD144" s="488">
        <v>1979</v>
      </c>
      <c r="AE144" s="487">
        <v>8</v>
      </c>
    </row>
    <row r="145" spans="1:31" s="35" customFormat="1" x14ac:dyDescent="0.25">
      <c r="A145" s="352" t="s">
        <v>20</v>
      </c>
      <c r="B145" s="403" t="s">
        <v>317</v>
      </c>
      <c r="C145" s="403" t="s">
        <v>26</v>
      </c>
      <c r="D145" s="413">
        <v>1980</v>
      </c>
      <c r="E145" s="246">
        <f>SUM(H145:X145)</f>
        <v>15</v>
      </c>
      <c r="H145" s="45"/>
      <c r="I145" s="45">
        <v>7</v>
      </c>
      <c r="J145" s="481">
        <v>8</v>
      </c>
      <c r="K145" s="36" t="s">
        <v>378</v>
      </c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AA145" s="506" t="str">
        <f>VLOOKUP(AB145,$B$142:$B$166,1,FALSE)</f>
        <v>Souček Jan</v>
      </c>
      <c r="AB145" s="487" t="s">
        <v>345</v>
      </c>
      <c r="AC145" s="488" t="s">
        <v>321</v>
      </c>
      <c r="AD145" s="488">
        <v>1977</v>
      </c>
      <c r="AE145" s="487">
        <v>7</v>
      </c>
    </row>
    <row r="146" spans="1:31" s="35" customFormat="1" x14ac:dyDescent="0.25">
      <c r="A146" s="174" t="s">
        <v>21</v>
      </c>
      <c r="B146" s="181" t="s">
        <v>153</v>
      </c>
      <c r="C146" s="181" t="s">
        <v>199</v>
      </c>
      <c r="D146" s="45" t="s">
        <v>209</v>
      </c>
      <c r="E146" s="176">
        <f>SUM(H146:X146)</f>
        <v>14</v>
      </c>
      <c r="H146" s="45">
        <v>8</v>
      </c>
      <c r="I146" s="45" t="s">
        <v>378</v>
      </c>
      <c r="J146" s="481">
        <v>6</v>
      </c>
      <c r="K146" s="36" t="s">
        <v>378</v>
      </c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AA146" s="506" t="str">
        <f>VLOOKUP(AB146,$B$142:$B$166,1,FALSE)</f>
        <v>Kahánek Stanislav</v>
      </c>
      <c r="AB146" s="487" t="s">
        <v>436</v>
      </c>
      <c r="AC146" s="488" t="s">
        <v>428</v>
      </c>
      <c r="AD146" s="488">
        <v>1981</v>
      </c>
      <c r="AE146" s="487">
        <v>6</v>
      </c>
    </row>
    <row r="147" spans="1:31" s="35" customFormat="1" x14ac:dyDescent="0.25">
      <c r="A147" s="174" t="s">
        <v>22</v>
      </c>
      <c r="B147" s="181" t="s">
        <v>262</v>
      </c>
      <c r="C147" s="181" t="s">
        <v>263</v>
      </c>
      <c r="D147" s="45" t="s">
        <v>218</v>
      </c>
      <c r="E147" s="176">
        <f>SUM(H147:X147)</f>
        <v>12</v>
      </c>
      <c r="H147" s="45">
        <v>4</v>
      </c>
      <c r="I147" s="45">
        <v>4</v>
      </c>
      <c r="J147" s="481">
        <v>4</v>
      </c>
      <c r="K147" s="36" t="s">
        <v>378</v>
      </c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AA147" s="506" t="str">
        <f>VLOOKUP(AB147,$B$142:$B$166,1,FALSE)</f>
        <v>Fiedler Pavel</v>
      </c>
      <c r="AB147" s="487" t="s">
        <v>444</v>
      </c>
      <c r="AC147" s="488" t="s">
        <v>149</v>
      </c>
      <c r="AD147" s="488">
        <v>1980</v>
      </c>
      <c r="AE147" s="487">
        <v>5</v>
      </c>
    </row>
    <row r="148" spans="1:31" s="35" customFormat="1" x14ac:dyDescent="0.25">
      <c r="A148" s="160" t="s">
        <v>23</v>
      </c>
      <c r="B148" s="181" t="s">
        <v>257</v>
      </c>
      <c r="C148" s="181" t="s">
        <v>144</v>
      </c>
      <c r="D148" s="45">
        <v>1979</v>
      </c>
      <c r="E148" s="176">
        <f>SUM(H148:X148)</f>
        <v>10</v>
      </c>
      <c r="H148" s="45">
        <v>10</v>
      </c>
      <c r="I148" s="45" t="s">
        <v>378</v>
      </c>
      <c r="J148" s="481" t="s">
        <v>378</v>
      </c>
      <c r="K148" s="36" t="s">
        <v>378</v>
      </c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AA148" s="506" t="str">
        <f>VLOOKUP(AB148,$B$142:$B$166,1,FALSE)</f>
        <v>Horák František</v>
      </c>
      <c r="AB148" s="487" t="s">
        <v>448</v>
      </c>
      <c r="AC148" s="488" t="s">
        <v>316</v>
      </c>
      <c r="AD148" s="488">
        <v>1977</v>
      </c>
      <c r="AE148" s="487">
        <v>4</v>
      </c>
    </row>
    <row r="149" spans="1:31" s="35" customFormat="1" x14ac:dyDescent="0.25">
      <c r="A149" s="160" t="s">
        <v>24</v>
      </c>
      <c r="B149" s="181" t="s">
        <v>304</v>
      </c>
      <c r="C149" s="181" t="s">
        <v>305</v>
      </c>
      <c r="D149" s="45">
        <v>1981</v>
      </c>
      <c r="E149" s="176">
        <f>SUM(H149:X149)</f>
        <v>10</v>
      </c>
      <c r="H149" s="45"/>
      <c r="I149" s="45">
        <v>10</v>
      </c>
      <c r="J149" s="481" t="s">
        <v>378</v>
      </c>
      <c r="K149" s="36" t="s">
        <v>378</v>
      </c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AA149" s="506" t="str">
        <f>VLOOKUP(AB149,$B$142:$B$166,1,FALSE)</f>
        <v>Heřmanský Jan</v>
      </c>
      <c r="AB149" s="487" t="s">
        <v>450</v>
      </c>
      <c r="AC149" s="488" t="s">
        <v>316</v>
      </c>
      <c r="AD149" s="488">
        <v>1979</v>
      </c>
      <c r="AE149" s="487">
        <v>3</v>
      </c>
    </row>
    <row r="150" spans="1:31" s="35" customFormat="1" x14ac:dyDescent="0.25">
      <c r="A150" s="160" t="s">
        <v>25</v>
      </c>
      <c r="B150" s="181" t="s">
        <v>382</v>
      </c>
      <c r="C150" s="181" t="s">
        <v>383</v>
      </c>
      <c r="D150" s="45">
        <v>1980</v>
      </c>
      <c r="E150" s="176">
        <f>SUM(H150:X150)</f>
        <v>10</v>
      </c>
      <c r="H150" s="45"/>
      <c r="I150" s="45"/>
      <c r="J150" s="481">
        <v>10</v>
      </c>
      <c r="K150" s="36" t="s">
        <v>378</v>
      </c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AA150" s="506" t="str">
        <f>VLOOKUP(AB150,$B$142:$B$166,1,FALSE)</f>
        <v>Kalaš Petr</v>
      </c>
      <c r="AB150" s="487" t="s">
        <v>451</v>
      </c>
      <c r="AC150" s="488" t="s">
        <v>458</v>
      </c>
      <c r="AD150" s="488">
        <v>1980</v>
      </c>
      <c r="AE150" s="487">
        <v>2</v>
      </c>
    </row>
    <row r="151" spans="1:31" s="35" customFormat="1" x14ac:dyDescent="0.25">
      <c r="A151" s="160" t="s">
        <v>27</v>
      </c>
      <c r="B151" s="181" t="s">
        <v>195</v>
      </c>
      <c r="C151" s="181" t="s">
        <v>148</v>
      </c>
      <c r="D151" s="45">
        <v>1982</v>
      </c>
      <c r="E151" s="176">
        <f>SUM(H151:X151)</f>
        <v>9</v>
      </c>
      <c r="H151" s="45">
        <v>9</v>
      </c>
      <c r="I151" s="45" t="s">
        <v>378</v>
      </c>
      <c r="J151" s="481" t="s">
        <v>378</v>
      </c>
      <c r="K151" s="36" t="s">
        <v>378</v>
      </c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AA151" s="506"/>
      <c r="AB151" s="487"/>
      <c r="AC151" s="487"/>
      <c r="AD151" s="487"/>
      <c r="AE151" s="487"/>
    </row>
    <row r="152" spans="1:31" s="35" customFormat="1" x14ac:dyDescent="0.25">
      <c r="A152" s="160" t="s">
        <v>28</v>
      </c>
      <c r="B152" s="181" t="s">
        <v>308</v>
      </c>
      <c r="C152" s="181" t="s">
        <v>309</v>
      </c>
      <c r="D152" s="45">
        <v>1975</v>
      </c>
      <c r="E152" s="176">
        <f>SUM(H152:X152)</f>
        <v>9</v>
      </c>
      <c r="H152" s="45"/>
      <c r="I152" s="45">
        <v>9</v>
      </c>
      <c r="J152" s="481" t="s">
        <v>378</v>
      </c>
      <c r="K152" s="36" t="s">
        <v>378</v>
      </c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</row>
    <row r="153" spans="1:31" s="35" customFormat="1" x14ac:dyDescent="0.25">
      <c r="A153" s="160" t="s">
        <v>29</v>
      </c>
      <c r="B153" s="181" t="s">
        <v>384</v>
      </c>
      <c r="C153" s="181" t="s">
        <v>385</v>
      </c>
      <c r="D153" s="45">
        <v>1979</v>
      </c>
      <c r="E153" s="176">
        <f>SUM(H153:X153)</f>
        <v>9</v>
      </c>
      <c r="H153" s="45"/>
      <c r="I153" s="45"/>
      <c r="J153" s="481">
        <v>9</v>
      </c>
      <c r="K153" s="36" t="s">
        <v>378</v>
      </c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</row>
    <row r="154" spans="1:31" s="35" customFormat="1" x14ac:dyDescent="0.25">
      <c r="A154" s="160" t="s">
        <v>30</v>
      </c>
      <c r="B154" s="181" t="s">
        <v>432</v>
      </c>
      <c r="C154" s="181" t="s">
        <v>424</v>
      </c>
      <c r="D154" s="45">
        <v>1979</v>
      </c>
      <c r="E154" s="176">
        <f>SUM(H154:X154)</f>
        <v>8</v>
      </c>
      <c r="H154" s="45"/>
      <c r="I154" s="45"/>
      <c r="J154" s="481"/>
      <c r="K154" s="36">
        <v>8</v>
      </c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</row>
    <row r="155" spans="1:31" s="35" customFormat="1" x14ac:dyDescent="0.25">
      <c r="A155" s="160" t="s">
        <v>31</v>
      </c>
      <c r="B155" s="181" t="s">
        <v>345</v>
      </c>
      <c r="C155" s="181" t="s">
        <v>321</v>
      </c>
      <c r="D155" s="45">
        <v>1977</v>
      </c>
      <c r="E155" s="176">
        <f>SUM(H155:X155)</f>
        <v>8</v>
      </c>
      <c r="H155" s="45"/>
      <c r="I155" s="45">
        <v>1</v>
      </c>
      <c r="J155" s="481" t="s">
        <v>378</v>
      </c>
      <c r="K155" s="36">
        <v>7</v>
      </c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</row>
    <row r="156" spans="1:31" s="35" customFormat="1" x14ac:dyDescent="0.25">
      <c r="A156" s="160" t="s">
        <v>32</v>
      </c>
      <c r="B156" s="181" t="s">
        <v>436</v>
      </c>
      <c r="C156" s="181" t="s">
        <v>428</v>
      </c>
      <c r="D156" s="45">
        <v>1981</v>
      </c>
      <c r="E156" s="176">
        <f>SUM(H156:X156)</f>
        <v>6</v>
      </c>
      <c r="H156" s="45"/>
      <c r="I156" s="45"/>
      <c r="J156" s="481"/>
      <c r="K156" s="36">
        <v>6</v>
      </c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</row>
    <row r="157" spans="1:31" s="35" customFormat="1" x14ac:dyDescent="0.25">
      <c r="A157" s="160" t="s">
        <v>33</v>
      </c>
      <c r="B157" s="181" t="s">
        <v>185</v>
      </c>
      <c r="C157" s="181" t="s">
        <v>186</v>
      </c>
      <c r="D157" s="45" t="s">
        <v>205</v>
      </c>
      <c r="E157" s="176">
        <f>SUM(H157:X157)</f>
        <v>5</v>
      </c>
      <c r="H157" s="45">
        <v>2</v>
      </c>
      <c r="I157" s="45">
        <v>3</v>
      </c>
      <c r="J157" s="481" t="s">
        <v>378</v>
      </c>
      <c r="K157" s="36" t="s">
        <v>378</v>
      </c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</row>
    <row r="158" spans="1:31" s="35" customFormat="1" x14ac:dyDescent="0.25">
      <c r="A158" s="160" t="s">
        <v>35</v>
      </c>
      <c r="B158" s="181" t="s">
        <v>444</v>
      </c>
      <c r="C158" s="181" t="s">
        <v>149</v>
      </c>
      <c r="D158" s="45">
        <v>1980</v>
      </c>
      <c r="E158" s="176">
        <f>SUM(H158:X158)</f>
        <v>5</v>
      </c>
      <c r="H158" s="45"/>
      <c r="I158" s="45"/>
      <c r="J158" s="481"/>
      <c r="K158" s="36">
        <v>5</v>
      </c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</row>
    <row r="159" spans="1:31" s="35" customFormat="1" x14ac:dyDescent="0.25">
      <c r="A159" s="160" t="s">
        <v>36</v>
      </c>
      <c r="B159" s="181" t="s">
        <v>448</v>
      </c>
      <c r="C159" s="181" t="s">
        <v>316</v>
      </c>
      <c r="D159" s="45">
        <v>1977</v>
      </c>
      <c r="E159" s="176">
        <f>SUM(H159:X159)</f>
        <v>4</v>
      </c>
      <c r="H159" s="45"/>
      <c r="I159" s="45"/>
      <c r="J159" s="481"/>
      <c r="K159" s="36">
        <v>4</v>
      </c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</row>
    <row r="160" spans="1:31" s="35" customFormat="1" x14ac:dyDescent="0.25">
      <c r="A160" s="160" t="s">
        <v>37</v>
      </c>
      <c r="B160" s="181" t="s">
        <v>450</v>
      </c>
      <c r="C160" s="181" t="s">
        <v>316</v>
      </c>
      <c r="D160" s="45">
        <v>1979</v>
      </c>
      <c r="E160" s="176">
        <f>SUM(H160:X160)</f>
        <v>3</v>
      </c>
      <c r="H160" s="45"/>
      <c r="I160" s="45"/>
      <c r="J160" s="481"/>
      <c r="K160" s="36">
        <v>3</v>
      </c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</row>
    <row r="161" spans="1:33" s="35" customFormat="1" x14ac:dyDescent="0.25">
      <c r="A161" s="160" t="s">
        <v>38</v>
      </c>
      <c r="B161" s="181" t="s">
        <v>393</v>
      </c>
      <c r="C161" s="181" t="s">
        <v>394</v>
      </c>
      <c r="D161" s="45">
        <v>1979</v>
      </c>
      <c r="E161" s="176">
        <f>SUM(H161:X161)</f>
        <v>3</v>
      </c>
      <c r="H161" s="45"/>
      <c r="I161" s="45"/>
      <c r="J161" s="481">
        <v>3</v>
      </c>
      <c r="K161" s="36" t="s">
        <v>378</v>
      </c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</row>
    <row r="162" spans="1:33" s="35" customFormat="1" x14ac:dyDescent="0.25">
      <c r="A162" s="160" t="s">
        <v>39</v>
      </c>
      <c r="B162" s="181" t="s">
        <v>267</v>
      </c>
      <c r="C162" s="181" t="s">
        <v>259</v>
      </c>
      <c r="D162" s="45" t="s">
        <v>218</v>
      </c>
      <c r="E162" s="176">
        <f>SUM(H162:X162)</f>
        <v>3</v>
      </c>
      <c r="H162" s="45">
        <v>3</v>
      </c>
      <c r="I162" s="45" t="s">
        <v>378</v>
      </c>
      <c r="J162" s="481" t="s">
        <v>378</v>
      </c>
      <c r="K162" s="36" t="s">
        <v>378</v>
      </c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</row>
    <row r="163" spans="1:33" s="35" customFormat="1" ht="15.75" customHeight="1" x14ac:dyDescent="0.25">
      <c r="A163" s="160" t="s">
        <v>40</v>
      </c>
      <c r="B163" s="181" t="s">
        <v>451</v>
      </c>
      <c r="C163" s="181" t="s">
        <v>458</v>
      </c>
      <c r="D163" s="45">
        <v>1980</v>
      </c>
      <c r="E163" s="176">
        <f>SUM(H163:X163)</f>
        <v>2</v>
      </c>
      <c r="H163" s="45"/>
      <c r="I163" s="45"/>
      <c r="J163" s="481"/>
      <c r="K163" s="36">
        <v>2</v>
      </c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</row>
    <row r="164" spans="1:33" s="35" customFormat="1" x14ac:dyDescent="0.25">
      <c r="A164" s="160" t="s">
        <v>41</v>
      </c>
      <c r="B164" s="181" t="s">
        <v>324</v>
      </c>
      <c r="C164" s="181" t="s">
        <v>325</v>
      </c>
      <c r="D164" s="45">
        <v>1978</v>
      </c>
      <c r="E164" s="176">
        <f>SUM(H164:X164)</f>
        <v>2</v>
      </c>
      <c r="H164" s="45"/>
      <c r="I164" s="45">
        <v>2</v>
      </c>
      <c r="J164" s="481" t="s">
        <v>378</v>
      </c>
      <c r="K164" s="36" t="s">
        <v>378</v>
      </c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</row>
    <row r="165" spans="1:33" s="35" customFormat="1" x14ac:dyDescent="0.25">
      <c r="A165" s="160" t="s">
        <v>42</v>
      </c>
      <c r="B165" s="181" t="s">
        <v>396</v>
      </c>
      <c r="C165" s="181" t="s">
        <v>321</v>
      </c>
      <c r="D165" s="45">
        <v>1979</v>
      </c>
      <c r="E165" s="176">
        <f>SUM(H165:X165)</f>
        <v>1</v>
      </c>
      <c r="H165" s="45"/>
      <c r="I165" s="45"/>
      <c r="J165" s="481">
        <v>1</v>
      </c>
      <c r="K165" s="36" t="s">
        <v>378</v>
      </c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</row>
    <row r="166" spans="1:33" s="35" customFormat="1" ht="15.75" thickBot="1" x14ac:dyDescent="0.3">
      <c r="A166" s="161" t="s">
        <v>43</v>
      </c>
      <c r="B166" s="318" t="s">
        <v>197</v>
      </c>
      <c r="C166" s="318" t="s">
        <v>207</v>
      </c>
      <c r="D166" s="53">
        <v>1980</v>
      </c>
      <c r="E166" s="257">
        <f>SUM(H166:X166)</f>
        <v>1</v>
      </c>
      <c r="H166" s="45">
        <v>1</v>
      </c>
      <c r="I166" s="45" t="s">
        <v>378</v>
      </c>
      <c r="J166" s="481" t="s">
        <v>378</v>
      </c>
      <c r="K166" s="36" t="s">
        <v>378</v>
      </c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</row>
    <row r="167" spans="1:33" s="35" customFormat="1" x14ac:dyDescent="0.25">
      <c r="A167" s="65"/>
      <c r="D167" s="79"/>
      <c r="E167" s="96"/>
      <c r="H167" s="79"/>
      <c r="I167" s="79"/>
      <c r="J167" s="482"/>
      <c r="K167" s="68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</row>
    <row r="168" spans="1:33" s="35" customFormat="1" ht="21" x14ac:dyDescent="0.25">
      <c r="A168" s="90"/>
      <c r="B168" s="91"/>
      <c r="C168" s="91"/>
      <c r="D168" s="79"/>
      <c r="E168" s="67"/>
      <c r="H168" s="79"/>
      <c r="I168" s="79"/>
      <c r="J168" s="482"/>
      <c r="K168" s="68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</row>
    <row r="169" spans="1:33" s="35" customFormat="1" ht="21.75" thickBot="1" x14ac:dyDescent="0.3">
      <c r="A169" s="97" t="s">
        <v>248</v>
      </c>
      <c r="B169" s="98"/>
      <c r="C169" s="98"/>
      <c r="D169" s="99"/>
      <c r="E169" s="67"/>
      <c r="F169"/>
      <c r="G169"/>
      <c r="H169" s="79"/>
      <c r="I169" s="45"/>
      <c r="J169" s="481" t="str">
        <f>_xlfn.IFNA(VLOOKUP(B169,$AB$170:$AE$179,4,FALSE),"")</f>
        <v/>
      </c>
      <c r="K169" s="36" t="str">
        <f>_xlfn.IFNA(VLOOKUP(B169,$AB$170:$AE$179,4,FALSE),"")</f>
        <v/>
      </c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AA169" s="506"/>
      <c r="AB169" s="506"/>
      <c r="AC169" s="506"/>
      <c r="AD169" s="506"/>
      <c r="AE169" s="506"/>
      <c r="AF169" s="506"/>
      <c r="AG169" s="506"/>
    </row>
    <row r="170" spans="1:33" s="35" customFormat="1" ht="15" customHeight="1" x14ac:dyDescent="0.25">
      <c r="A170" s="177" t="s">
        <v>16</v>
      </c>
      <c r="B170" s="371" t="s">
        <v>264</v>
      </c>
      <c r="C170" s="490" t="s">
        <v>265</v>
      </c>
      <c r="D170" s="491">
        <v>1970</v>
      </c>
      <c r="E170" s="175">
        <f>SUM(H170:X170)</f>
        <v>35</v>
      </c>
      <c r="H170" s="45">
        <v>8</v>
      </c>
      <c r="I170" s="45">
        <v>8</v>
      </c>
      <c r="J170" s="481">
        <v>9</v>
      </c>
      <c r="K170" s="36">
        <v>10</v>
      </c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AA170" s="506" t="str">
        <f>VLOOKUP(AB170,$B$170:$B$185,1,FALSE)</f>
        <v>Prokeš Dušan</v>
      </c>
      <c r="AB170" s="487" t="s">
        <v>264</v>
      </c>
      <c r="AC170" s="487" t="s">
        <v>265</v>
      </c>
      <c r="AD170" s="487">
        <v>1970</v>
      </c>
      <c r="AE170" s="487">
        <v>10</v>
      </c>
      <c r="AF170" s="506"/>
      <c r="AG170" s="506"/>
    </row>
    <row r="171" spans="1:33" s="35" customFormat="1" x14ac:dyDescent="0.25">
      <c r="A171" s="179" t="s">
        <v>17</v>
      </c>
      <c r="B171" s="358" t="s">
        <v>318</v>
      </c>
      <c r="C171" s="358" t="s">
        <v>261</v>
      </c>
      <c r="D171" s="360">
        <v>1969</v>
      </c>
      <c r="E171" s="176">
        <f>SUM(H171:X171)</f>
        <v>27</v>
      </c>
      <c r="H171" s="45">
        <v>9</v>
      </c>
      <c r="I171" s="45">
        <v>10</v>
      </c>
      <c r="J171" s="481">
        <v>8</v>
      </c>
      <c r="K171" s="36" t="s">
        <v>378</v>
      </c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AA171" s="506" t="str">
        <f>VLOOKUP(AB171,$B$170:$B$185,1,FALSE)</f>
        <v>Tajč Jan</v>
      </c>
      <c r="AB171" s="487" t="s">
        <v>170</v>
      </c>
      <c r="AC171" s="487" t="s">
        <v>329</v>
      </c>
      <c r="AD171" s="487">
        <v>1968</v>
      </c>
      <c r="AE171" s="487">
        <v>9</v>
      </c>
      <c r="AF171" s="506"/>
      <c r="AG171" s="506"/>
    </row>
    <row r="172" spans="1:33" s="35" customFormat="1" ht="15.75" thickBot="1" x14ac:dyDescent="0.3">
      <c r="A172" s="419" t="s">
        <v>18</v>
      </c>
      <c r="B172" s="357" t="s">
        <v>170</v>
      </c>
      <c r="C172" s="420" t="s">
        <v>169</v>
      </c>
      <c r="D172" s="421" t="s">
        <v>210</v>
      </c>
      <c r="E172" s="176">
        <f>SUM(H172:X172)</f>
        <v>23</v>
      </c>
      <c r="H172" s="45">
        <v>7</v>
      </c>
      <c r="I172" s="45">
        <v>7</v>
      </c>
      <c r="J172" s="481" t="s">
        <v>378</v>
      </c>
      <c r="K172" s="36">
        <v>9</v>
      </c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AA172" s="506" t="str">
        <f>VLOOKUP(AB172,$B$170:$B$185,1,FALSE)</f>
        <v>Čarný Josef</v>
      </c>
      <c r="AB172" s="487" t="s">
        <v>206</v>
      </c>
      <c r="AC172" s="487" t="s">
        <v>26</v>
      </c>
      <c r="AD172" s="487">
        <v>1973</v>
      </c>
      <c r="AE172" s="487">
        <v>8</v>
      </c>
      <c r="AF172" s="506"/>
      <c r="AG172" s="506"/>
    </row>
    <row r="173" spans="1:33" s="35" customFormat="1" x14ac:dyDescent="0.25">
      <c r="A173" s="352" t="s">
        <v>20</v>
      </c>
      <c r="B173" s="197" t="s">
        <v>206</v>
      </c>
      <c r="C173" s="198" t="s">
        <v>26</v>
      </c>
      <c r="D173" s="199" t="s">
        <v>215</v>
      </c>
      <c r="E173" s="176">
        <f>SUM(H173:X173)</f>
        <v>21</v>
      </c>
      <c r="H173" s="45">
        <v>5</v>
      </c>
      <c r="I173" s="45">
        <v>3</v>
      </c>
      <c r="J173" s="481">
        <v>5</v>
      </c>
      <c r="K173" s="36">
        <v>8</v>
      </c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AA173" s="506" t="str">
        <f>VLOOKUP(AB173,$B$170:$B$185,1,FALSE)</f>
        <v>Slavík Vladimír</v>
      </c>
      <c r="AB173" s="487" t="s">
        <v>352</v>
      </c>
      <c r="AC173" s="487" t="s">
        <v>353</v>
      </c>
      <c r="AD173" s="487">
        <v>1965</v>
      </c>
      <c r="AE173" s="487">
        <v>7</v>
      </c>
      <c r="AF173" s="506"/>
      <c r="AG173" s="506"/>
    </row>
    <row r="174" spans="1:33" s="35" customFormat="1" x14ac:dyDescent="0.25">
      <c r="A174" s="174" t="s">
        <v>21</v>
      </c>
      <c r="B174" s="181" t="s">
        <v>276</v>
      </c>
      <c r="C174" s="181" t="s">
        <v>259</v>
      </c>
      <c r="D174" s="45" t="s">
        <v>277</v>
      </c>
      <c r="E174" s="176">
        <f>SUM(H174:X174)</f>
        <v>12</v>
      </c>
      <c r="H174" s="45">
        <v>6</v>
      </c>
      <c r="I174" s="45">
        <v>6</v>
      </c>
      <c r="J174" s="481" t="s">
        <v>378</v>
      </c>
      <c r="K174" s="36" t="s">
        <v>378</v>
      </c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AA174" s="506" t="str">
        <f>VLOOKUP(AB174,$B$170:$B$185,1,FALSE)</f>
        <v xml:space="preserve">Vorlíček Jiří </v>
      </c>
      <c r="AB174" s="487" t="s">
        <v>455</v>
      </c>
      <c r="AC174" s="487" t="s">
        <v>411</v>
      </c>
      <c r="AD174" s="487">
        <v>1972</v>
      </c>
      <c r="AE174" s="487">
        <v>6</v>
      </c>
      <c r="AF174" s="506"/>
      <c r="AG174" s="506"/>
    </row>
    <row r="175" spans="1:33" s="35" customFormat="1" x14ac:dyDescent="0.25">
      <c r="A175" s="174" t="s">
        <v>22</v>
      </c>
      <c r="B175" s="185" t="s">
        <v>348</v>
      </c>
      <c r="C175" s="186" t="s">
        <v>349</v>
      </c>
      <c r="D175" s="187">
        <v>1968</v>
      </c>
      <c r="E175" s="176">
        <f>SUM(H175:X175)</f>
        <v>11</v>
      </c>
      <c r="H175" s="45"/>
      <c r="I175" s="45">
        <v>4</v>
      </c>
      <c r="J175" s="481">
        <v>7</v>
      </c>
      <c r="K175" s="36" t="s">
        <v>378</v>
      </c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AA175" s="506"/>
      <c r="AB175" s="507"/>
      <c r="AC175" s="507"/>
      <c r="AD175" s="507"/>
      <c r="AE175" s="487"/>
      <c r="AF175" s="506"/>
      <c r="AG175" s="506"/>
    </row>
    <row r="176" spans="1:33" s="35" customFormat="1" x14ac:dyDescent="0.25">
      <c r="A176" s="174" t="s">
        <v>23</v>
      </c>
      <c r="B176" s="185" t="s">
        <v>19</v>
      </c>
      <c r="C176" s="186" t="s">
        <v>255</v>
      </c>
      <c r="D176" s="187" t="s">
        <v>215</v>
      </c>
      <c r="E176" s="176">
        <f>SUM(H176:X176)</f>
        <v>10</v>
      </c>
      <c r="F176"/>
      <c r="G176"/>
      <c r="H176" s="45">
        <v>10</v>
      </c>
      <c r="I176" s="45" t="s">
        <v>378</v>
      </c>
      <c r="J176" s="481" t="s">
        <v>378</v>
      </c>
      <c r="K176" s="36" t="s">
        <v>378</v>
      </c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AB176" s="444"/>
      <c r="AC176" s="444"/>
      <c r="AD176" s="444"/>
      <c r="AE176"/>
    </row>
    <row r="177" spans="1:32" s="35" customFormat="1" x14ac:dyDescent="0.25">
      <c r="A177" s="174" t="s">
        <v>24</v>
      </c>
      <c r="B177" s="185" t="s">
        <v>388</v>
      </c>
      <c r="C177" s="186" t="s">
        <v>389</v>
      </c>
      <c r="D177" s="187">
        <v>1973</v>
      </c>
      <c r="E177" s="176">
        <f>SUM(H177:X177)</f>
        <v>10</v>
      </c>
      <c r="H177" s="45"/>
      <c r="I177" s="45"/>
      <c r="J177" s="481">
        <v>10</v>
      </c>
      <c r="K177" s="36" t="s">
        <v>378</v>
      </c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AB177" s="444"/>
      <c r="AC177" s="444"/>
      <c r="AD177" s="444"/>
      <c r="AE177"/>
    </row>
    <row r="178" spans="1:32" s="35" customFormat="1" x14ac:dyDescent="0.25">
      <c r="A178" s="174" t="s">
        <v>25</v>
      </c>
      <c r="B178" s="185" t="s">
        <v>323</v>
      </c>
      <c r="C178" s="186" t="s">
        <v>181</v>
      </c>
      <c r="D178" s="187">
        <v>1966</v>
      </c>
      <c r="E178" s="176">
        <f>SUM(H178:X178)</f>
        <v>9</v>
      </c>
      <c r="H178" s="45"/>
      <c r="I178" s="45">
        <v>9</v>
      </c>
      <c r="J178" s="481" t="s">
        <v>378</v>
      </c>
      <c r="K178" s="36" t="s">
        <v>378</v>
      </c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AB178" s="444"/>
      <c r="AC178" s="444"/>
      <c r="AD178" s="444"/>
      <c r="AE178"/>
    </row>
    <row r="179" spans="1:32" s="35" customFormat="1" x14ac:dyDescent="0.25">
      <c r="A179" s="174" t="s">
        <v>27</v>
      </c>
      <c r="B179" s="185" t="s">
        <v>352</v>
      </c>
      <c r="C179" s="186" t="s">
        <v>353</v>
      </c>
      <c r="D179" s="187">
        <v>1965</v>
      </c>
      <c r="E179" s="176">
        <f>SUM(H179:X179)</f>
        <v>8</v>
      </c>
      <c r="H179" s="45"/>
      <c r="I179" s="45">
        <v>1</v>
      </c>
      <c r="J179" s="481" t="s">
        <v>378</v>
      </c>
      <c r="K179" s="36">
        <v>7</v>
      </c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AB179" s="444"/>
      <c r="AC179" s="444"/>
      <c r="AD179" s="444"/>
      <c r="AE179"/>
    </row>
    <row r="180" spans="1:32" s="35" customFormat="1" x14ac:dyDescent="0.25">
      <c r="A180" s="174" t="s">
        <v>28</v>
      </c>
      <c r="B180" s="185" t="s">
        <v>279</v>
      </c>
      <c r="C180" s="186" t="s">
        <v>280</v>
      </c>
      <c r="D180" s="187">
        <v>1972</v>
      </c>
      <c r="E180" s="176">
        <f>SUM(H180:X180)</f>
        <v>7</v>
      </c>
      <c r="H180" s="45">
        <v>3</v>
      </c>
      <c r="I180" s="45" t="s">
        <v>378</v>
      </c>
      <c r="J180" s="481">
        <v>4</v>
      </c>
      <c r="K180" s="36" t="s">
        <v>378</v>
      </c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AB180"/>
      <c r="AC180"/>
      <c r="AD180"/>
      <c r="AE180"/>
    </row>
    <row r="181" spans="1:32" s="35" customFormat="1" x14ac:dyDescent="0.25">
      <c r="A181" s="174" t="s">
        <v>29</v>
      </c>
      <c r="B181" s="185" t="s">
        <v>409</v>
      </c>
      <c r="C181" s="186" t="s">
        <v>359</v>
      </c>
      <c r="D181" s="187">
        <v>1968</v>
      </c>
      <c r="E181" s="176">
        <f>SUM(H181:X181)</f>
        <v>6</v>
      </c>
      <c r="H181" s="45"/>
      <c r="I181" s="45"/>
      <c r="J181" s="481">
        <v>6</v>
      </c>
      <c r="K181" s="36" t="s">
        <v>378</v>
      </c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AB181"/>
      <c r="AC181"/>
      <c r="AD181"/>
      <c r="AE181"/>
    </row>
    <row r="182" spans="1:32" s="35" customFormat="1" x14ac:dyDescent="0.25">
      <c r="A182" s="174" t="s">
        <v>30</v>
      </c>
      <c r="B182" s="185" t="s">
        <v>455</v>
      </c>
      <c r="C182" s="186" t="s">
        <v>411</v>
      </c>
      <c r="D182" s="187">
        <v>1972</v>
      </c>
      <c r="E182" s="176">
        <f>SUM(H182:X182)</f>
        <v>6</v>
      </c>
      <c r="H182" s="45"/>
      <c r="I182" s="45"/>
      <c r="J182" s="481"/>
      <c r="K182" s="36">
        <v>6</v>
      </c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AB182"/>
      <c r="AC182"/>
      <c r="AD182"/>
      <c r="AE182"/>
    </row>
    <row r="183" spans="1:32" s="35" customFormat="1" x14ac:dyDescent="0.25">
      <c r="A183" s="174" t="s">
        <v>31</v>
      </c>
      <c r="B183" s="185" t="s">
        <v>346</v>
      </c>
      <c r="C183" s="186" t="s">
        <v>347</v>
      </c>
      <c r="D183" s="187">
        <v>1969</v>
      </c>
      <c r="E183" s="176">
        <f>SUM(H183:X183)</f>
        <v>5</v>
      </c>
      <c r="H183" s="45"/>
      <c r="I183" s="45">
        <v>5</v>
      </c>
      <c r="J183" s="481" t="s">
        <v>378</v>
      </c>
      <c r="K183" s="36" t="s">
        <v>378</v>
      </c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AB183"/>
      <c r="AC183"/>
      <c r="AD183"/>
      <c r="AE183"/>
    </row>
    <row r="184" spans="1:32" s="35" customFormat="1" x14ac:dyDescent="0.25">
      <c r="A184" s="174" t="s">
        <v>32</v>
      </c>
      <c r="B184" s="185" t="s">
        <v>278</v>
      </c>
      <c r="C184" s="186" t="s">
        <v>190</v>
      </c>
      <c r="D184" s="187">
        <v>1966</v>
      </c>
      <c r="E184" s="176">
        <f>SUM(H184:X184)</f>
        <v>4</v>
      </c>
      <c r="H184" s="45">
        <v>4</v>
      </c>
      <c r="I184" s="45" t="s">
        <v>378</v>
      </c>
      <c r="J184" s="481" t="s">
        <v>378</v>
      </c>
      <c r="K184" s="36" t="s">
        <v>378</v>
      </c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AB184"/>
      <c r="AC184"/>
      <c r="AD184"/>
      <c r="AE184"/>
    </row>
    <row r="185" spans="1:32" s="35" customFormat="1" ht="15.75" thickBot="1" x14ac:dyDescent="0.3">
      <c r="A185" s="215" t="s">
        <v>33</v>
      </c>
      <c r="B185" s="194" t="s">
        <v>350</v>
      </c>
      <c r="C185" s="195" t="s">
        <v>351</v>
      </c>
      <c r="D185" s="188">
        <v>1969</v>
      </c>
      <c r="E185" s="257">
        <f>SUM(H185:X185)</f>
        <v>2</v>
      </c>
      <c r="H185" s="45"/>
      <c r="I185" s="45">
        <v>2</v>
      </c>
      <c r="J185" s="481" t="s">
        <v>378</v>
      </c>
      <c r="K185" s="36" t="s">
        <v>378</v>
      </c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AB185"/>
      <c r="AC185"/>
      <c r="AD185"/>
      <c r="AE185"/>
    </row>
    <row r="186" spans="1:32" s="35" customFormat="1" x14ac:dyDescent="0.25">
      <c r="A186" s="65"/>
      <c r="D186" s="79"/>
      <c r="E186" s="96"/>
      <c r="H186" s="79"/>
      <c r="I186" s="79"/>
      <c r="J186" s="482"/>
      <c r="K186" s="68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</row>
    <row r="187" spans="1:32" s="35" customFormat="1" ht="21" x14ac:dyDescent="0.25">
      <c r="A187" s="77"/>
      <c r="B187" s="78"/>
      <c r="C187" s="78"/>
      <c r="D187" s="20"/>
      <c r="E187" s="67"/>
      <c r="H187" s="79"/>
      <c r="I187" s="79"/>
      <c r="J187" s="482"/>
      <c r="K187" s="68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AA187" s="506"/>
      <c r="AB187" s="506"/>
      <c r="AC187" s="506"/>
      <c r="AD187" s="506"/>
      <c r="AE187" s="506"/>
      <c r="AF187" s="506"/>
    </row>
    <row r="188" spans="1:32" s="35" customFormat="1" ht="21.75" thickBot="1" x14ac:dyDescent="0.3">
      <c r="A188" s="104" t="s">
        <v>249</v>
      </c>
      <c r="B188" s="169"/>
      <c r="C188" s="169"/>
      <c r="D188" s="170"/>
      <c r="E188" s="67"/>
      <c r="H188" s="79"/>
      <c r="I188" s="79"/>
      <c r="J188" s="481" t="str">
        <f>_xlfn.IFNA(VLOOKUP(B188,$AB$189:$AE$198,4,FALSE),"")</f>
        <v/>
      </c>
      <c r="K188" s="36" t="str">
        <f>_xlfn.IFNA(VLOOKUP(B188,$AB$189:$AE$198,4,FALSE),"")</f>
        <v/>
      </c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AA188" s="506"/>
      <c r="AB188" s="506"/>
      <c r="AC188" s="506"/>
      <c r="AD188" s="506"/>
      <c r="AE188" s="506"/>
      <c r="AF188" s="506"/>
    </row>
    <row r="189" spans="1:32" s="35" customFormat="1" ht="15" customHeight="1" x14ac:dyDescent="0.25">
      <c r="A189" s="171" t="s">
        <v>16</v>
      </c>
      <c r="B189" s="301" t="s">
        <v>45</v>
      </c>
      <c r="C189" s="301" t="s">
        <v>154</v>
      </c>
      <c r="D189" s="144" t="s">
        <v>211</v>
      </c>
      <c r="E189" s="34">
        <f>SUM(H189:X189)</f>
        <v>39</v>
      </c>
      <c r="H189" s="45">
        <v>10</v>
      </c>
      <c r="I189" s="45">
        <v>9</v>
      </c>
      <c r="J189" s="481">
        <v>10</v>
      </c>
      <c r="K189" s="36">
        <v>10</v>
      </c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AA189" s="506" t="str">
        <f t="shared" ref="AA189:AA193" si="3">VLOOKUP(AB189,$B$189:$B$202,1,FALSE)</f>
        <v>Vopat Milan</v>
      </c>
      <c r="AB189" s="487" t="s">
        <v>45</v>
      </c>
      <c r="AC189" s="488" t="s">
        <v>422</v>
      </c>
      <c r="AD189" s="488">
        <v>1961</v>
      </c>
      <c r="AE189" s="487">
        <v>10</v>
      </c>
      <c r="AF189" s="506"/>
    </row>
    <row r="190" spans="1:32" s="35" customFormat="1" x14ac:dyDescent="0.25">
      <c r="A190" s="172" t="s">
        <v>17</v>
      </c>
      <c r="B190" s="320" t="s">
        <v>221</v>
      </c>
      <c r="C190" s="321" t="s">
        <v>259</v>
      </c>
      <c r="D190" s="319" t="s">
        <v>281</v>
      </c>
      <c r="E190" s="38">
        <f>SUM(H190:X190)</f>
        <v>26</v>
      </c>
      <c r="H190" s="45">
        <v>9</v>
      </c>
      <c r="I190" s="45">
        <v>8</v>
      </c>
      <c r="J190" s="481" t="s">
        <v>378</v>
      </c>
      <c r="K190" s="36">
        <v>9</v>
      </c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AA190" s="506" t="str">
        <f t="shared" si="3"/>
        <v>Pavlíček Zdeněk</v>
      </c>
      <c r="AB190" s="487" t="s">
        <v>221</v>
      </c>
      <c r="AC190" s="488" t="s">
        <v>430</v>
      </c>
      <c r="AD190" s="488">
        <v>1954</v>
      </c>
      <c r="AE190" s="487">
        <v>9</v>
      </c>
      <c r="AF190" s="506"/>
    </row>
    <row r="191" spans="1:32" s="35" customFormat="1" ht="15.75" thickBot="1" x14ac:dyDescent="0.3">
      <c r="A191" s="322" t="s">
        <v>18</v>
      </c>
      <c r="B191" s="323" t="s">
        <v>155</v>
      </c>
      <c r="C191" s="324" t="s">
        <v>163</v>
      </c>
      <c r="D191" s="325" t="s">
        <v>217</v>
      </c>
      <c r="E191" s="54">
        <f>SUM(H191:X191)</f>
        <v>24</v>
      </c>
      <c r="H191" s="45">
        <v>8</v>
      </c>
      <c r="I191" s="45" t="s">
        <v>378</v>
      </c>
      <c r="J191" s="481">
        <v>8</v>
      </c>
      <c r="K191" s="36">
        <v>8</v>
      </c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AA191" s="506" t="str">
        <f t="shared" si="3"/>
        <v>Dlouhý Vladimír</v>
      </c>
      <c r="AB191" s="487" t="s">
        <v>155</v>
      </c>
      <c r="AC191" s="488" t="s">
        <v>163</v>
      </c>
      <c r="AD191" s="488">
        <v>1960</v>
      </c>
      <c r="AE191" s="487">
        <v>8</v>
      </c>
      <c r="AF191" s="506"/>
    </row>
    <row r="192" spans="1:32" s="35" customFormat="1" x14ac:dyDescent="0.25">
      <c r="A192" s="213" t="s">
        <v>20</v>
      </c>
      <c r="B192" s="197" t="s">
        <v>193</v>
      </c>
      <c r="C192" s="197" t="s">
        <v>194</v>
      </c>
      <c r="D192" s="199">
        <v>1963</v>
      </c>
      <c r="E192" s="56">
        <f>SUM(H192:X192)</f>
        <v>20</v>
      </c>
      <c r="H192" s="45">
        <v>4</v>
      </c>
      <c r="I192" s="45">
        <v>3</v>
      </c>
      <c r="J192" s="481">
        <v>6</v>
      </c>
      <c r="K192" s="36">
        <v>7</v>
      </c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AA192" s="506" t="str">
        <f t="shared" si="3"/>
        <v>Štembera Michal</v>
      </c>
      <c r="AB192" s="487" t="s">
        <v>193</v>
      </c>
      <c r="AC192" s="488" t="s">
        <v>194</v>
      </c>
      <c r="AD192" s="488">
        <v>1963</v>
      </c>
      <c r="AE192" s="487">
        <v>7</v>
      </c>
      <c r="AF192" s="506"/>
    </row>
    <row r="193" spans="1:32" s="35" customFormat="1" x14ac:dyDescent="0.25">
      <c r="A193" s="160" t="s">
        <v>21</v>
      </c>
      <c r="B193" s="185" t="s">
        <v>354</v>
      </c>
      <c r="C193" s="185" t="s">
        <v>355</v>
      </c>
      <c r="D193" s="187">
        <v>1962</v>
      </c>
      <c r="E193" s="38">
        <f>SUM(H193:X193)</f>
        <v>16</v>
      </c>
      <c r="H193" s="45"/>
      <c r="I193" s="45">
        <v>7</v>
      </c>
      <c r="J193" s="481">
        <v>9</v>
      </c>
      <c r="K193" s="36" t="s">
        <v>378</v>
      </c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AA193" s="506" t="str">
        <f t="shared" si="3"/>
        <v>Vaněk Pravoslav</v>
      </c>
      <c r="AB193" s="487" t="s">
        <v>454</v>
      </c>
      <c r="AC193" s="488" t="s">
        <v>459</v>
      </c>
      <c r="AD193" s="488">
        <v>1950</v>
      </c>
      <c r="AE193" s="487">
        <v>6</v>
      </c>
      <c r="AF193" s="506"/>
    </row>
    <row r="194" spans="1:32" s="35" customFormat="1" x14ac:dyDescent="0.25">
      <c r="A194" s="160" t="s">
        <v>22</v>
      </c>
      <c r="B194" s="185" t="s">
        <v>356</v>
      </c>
      <c r="C194" s="185" t="s">
        <v>357</v>
      </c>
      <c r="D194" s="187">
        <v>1962</v>
      </c>
      <c r="E194" s="38">
        <f>SUM(H194:X194)</f>
        <v>12</v>
      </c>
      <c r="H194" s="45"/>
      <c r="I194" s="45">
        <v>5</v>
      </c>
      <c r="J194" s="481">
        <v>7</v>
      </c>
      <c r="K194" s="36" t="s">
        <v>378</v>
      </c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AA194" s="506"/>
      <c r="AB194" s="487"/>
      <c r="AC194" s="487"/>
      <c r="AD194" s="487"/>
      <c r="AE194" s="487"/>
      <c r="AF194" s="506"/>
    </row>
    <row r="195" spans="1:32" s="35" customFormat="1" x14ac:dyDescent="0.25">
      <c r="A195" s="160" t="s">
        <v>23</v>
      </c>
      <c r="B195" s="185" t="s">
        <v>179</v>
      </c>
      <c r="C195" s="185" t="s">
        <v>284</v>
      </c>
      <c r="D195" s="187" t="s">
        <v>211</v>
      </c>
      <c r="E195" s="38">
        <f>SUM(H195:X195)</f>
        <v>11</v>
      </c>
      <c r="H195" s="45">
        <v>5</v>
      </c>
      <c r="I195" s="45">
        <v>6</v>
      </c>
      <c r="J195" s="481" t="s">
        <v>378</v>
      </c>
      <c r="K195" s="36" t="s">
        <v>378</v>
      </c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AA195" s="506"/>
      <c r="AB195" s="487"/>
      <c r="AC195" s="487"/>
      <c r="AD195" s="487"/>
      <c r="AE195" s="487"/>
      <c r="AF195" s="506"/>
    </row>
    <row r="196" spans="1:32" s="35" customFormat="1" x14ac:dyDescent="0.25">
      <c r="A196" s="160" t="s">
        <v>24</v>
      </c>
      <c r="B196" s="185" t="s">
        <v>313</v>
      </c>
      <c r="C196" s="185" t="s">
        <v>314</v>
      </c>
      <c r="D196" s="187">
        <v>1961</v>
      </c>
      <c r="E196" s="38">
        <f>SUM(H196:X196)</f>
        <v>10</v>
      </c>
      <c r="H196" s="45"/>
      <c r="I196" s="45">
        <v>10</v>
      </c>
      <c r="J196" s="481" t="s">
        <v>378</v>
      </c>
      <c r="K196" s="36" t="s">
        <v>378</v>
      </c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AB196"/>
      <c r="AC196"/>
      <c r="AD196"/>
      <c r="AE196"/>
    </row>
    <row r="197" spans="1:32" s="35" customFormat="1" x14ac:dyDescent="0.25">
      <c r="A197" s="160" t="s">
        <v>25</v>
      </c>
      <c r="B197" s="185" t="s">
        <v>282</v>
      </c>
      <c r="C197" s="185" t="s">
        <v>34</v>
      </c>
      <c r="D197" s="187">
        <v>1960</v>
      </c>
      <c r="E197" s="38">
        <f>SUM(H197:X197)</f>
        <v>7</v>
      </c>
      <c r="H197" s="45">
        <v>7</v>
      </c>
      <c r="I197" s="45" t="s">
        <v>378</v>
      </c>
      <c r="J197" s="481" t="s">
        <v>378</v>
      </c>
      <c r="K197" s="36" t="s">
        <v>378</v>
      </c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AB197"/>
      <c r="AC197"/>
      <c r="AD197"/>
      <c r="AE197"/>
    </row>
    <row r="198" spans="1:32" s="35" customFormat="1" x14ac:dyDescent="0.25">
      <c r="A198" s="160" t="s">
        <v>27</v>
      </c>
      <c r="B198" s="185" t="s">
        <v>178</v>
      </c>
      <c r="C198" s="185" t="s">
        <v>283</v>
      </c>
      <c r="D198" s="187">
        <v>1962</v>
      </c>
      <c r="E198" s="38">
        <f>SUM(H198:X198)</f>
        <v>6</v>
      </c>
      <c r="H198" s="45">
        <v>6</v>
      </c>
      <c r="I198" s="45" t="s">
        <v>378</v>
      </c>
      <c r="J198" s="481" t="s">
        <v>378</v>
      </c>
      <c r="K198" s="36" t="s">
        <v>378</v>
      </c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AB198"/>
      <c r="AC198"/>
      <c r="AD198"/>
      <c r="AE198"/>
    </row>
    <row r="199" spans="1:32" s="35" customFormat="1" x14ac:dyDescent="0.25">
      <c r="A199" s="160" t="s">
        <v>28</v>
      </c>
      <c r="B199" s="185" t="s">
        <v>454</v>
      </c>
      <c r="C199" s="185" t="s">
        <v>459</v>
      </c>
      <c r="D199" s="187">
        <v>1950</v>
      </c>
      <c r="E199" s="38">
        <f>SUM(H199:X199)</f>
        <v>6</v>
      </c>
      <c r="H199" s="45"/>
      <c r="I199" s="45"/>
      <c r="J199" s="481"/>
      <c r="K199" s="36">
        <v>6</v>
      </c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AB199"/>
      <c r="AC199"/>
      <c r="AD199"/>
      <c r="AE199"/>
    </row>
    <row r="200" spans="1:32" s="35" customFormat="1" x14ac:dyDescent="0.25">
      <c r="A200" s="160" t="s">
        <v>29</v>
      </c>
      <c r="B200" s="185" t="s">
        <v>358</v>
      </c>
      <c r="C200" s="185" t="s">
        <v>359</v>
      </c>
      <c r="D200" s="187">
        <v>1962</v>
      </c>
      <c r="E200" s="38">
        <f>SUM(H200:X200)</f>
        <v>4</v>
      </c>
      <c r="H200" s="45"/>
      <c r="I200" s="45">
        <v>4</v>
      </c>
      <c r="J200" s="481" t="s">
        <v>378</v>
      </c>
      <c r="K200" s="36" t="s">
        <v>378</v>
      </c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AB200"/>
      <c r="AC200"/>
      <c r="AD200"/>
      <c r="AE200"/>
    </row>
    <row r="201" spans="1:32" s="35" customFormat="1" x14ac:dyDescent="0.25">
      <c r="A201" s="160" t="s">
        <v>30</v>
      </c>
      <c r="B201" s="185" t="s">
        <v>285</v>
      </c>
      <c r="C201" s="185" t="s">
        <v>286</v>
      </c>
      <c r="D201" s="187" t="s">
        <v>287</v>
      </c>
      <c r="E201" s="38">
        <f>SUM(H201:X201)</f>
        <v>3</v>
      </c>
      <c r="H201" s="45">
        <v>3</v>
      </c>
      <c r="I201" s="45" t="s">
        <v>378</v>
      </c>
      <c r="J201" s="481" t="s">
        <v>378</v>
      </c>
      <c r="K201" s="36" t="s">
        <v>378</v>
      </c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AB201"/>
      <c r="AC201"/>
      <c r="AD201"/>
      <c r="AE201"/>
    </row>
    <row r="202" spans="1:32" s="35" customFormat="1" ht="15.75" thickBot="1" x14ac:dyDescent="0.3">
      <c r="A202" s="161" t="s">
        <v>31</v>
      </c>
      <c r="B202" s="194" t="s">
        <v>361</v>
      </c>
      <c r="C202" s="194" t="s">
        <v>362</v>
      </c>
      <c r="D202" s="188">
        <v>1962</v>
      </c>
      <c r="E202" s="54">
        <f>SUM(H202:X202)</f>
        <v>2</v>
      </c>
      <c r="H202" s="45"/>
      <c r="I202" s="45">
        <v>2</v>
      </c>
      <c r="J202" s="481" t="s">
        <v>378</v>
      </c>
      <c r="K202" s="36" t="s">
        <v>378</v>
      </c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AB202"/>
      <c r="AC202"/>
      <c r="AD202"/>
      <c r="AE202"/>
    </row>
    <row r="203" spans="1:32" s="89" customFormat="1" x14ac:dyDescent="0.25">
      <c r="A203" s="83"/>
      <c r="B203" s="134"/>
      <c r="C203" s="134"/>
      <c r="D203" s="79"/>
      <c r="E203" s="84"/>
      <c r="F203" s="35"/>
      <c r="G203" s="35"/>
      <c r="H203" s="79"/>
      <c r="I203" s="79"/>
      <c r="J203" s="482"/>
      <c r="K203" s="68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</row>
    <row r="204" spans="1:32" s="35" customFormat="1" x14ac:dyDescent="0.25">
      <c r="A204" s="65"/>
      <c r="D204" s="79"/>
      <c r="E204" s="96"/>
      <c r="H204" s="79"/>
      <c r="I204" s="79"/>
      <c r="J204" s="482"/>
      <c r="K204" s="68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AA204" s="506"/>
      <c r="AB204" s="506"/>
      <c r="AC204" s="506"/>
      <c r="AD204" s="506"/>
      <c r="AE204" s="506"/>
      <c r="AF204" s="506"/>
    </row>
    <row r="205" spans="1:32" s="35" customFormat="1" ht="21.75" thickBot="1" x14ac:dyDescent="0.3">
      <c r="A205" s="106" t="s">
        <v>145</v>
      </c>
      <c r="B205" s="107"/>
      <c r="C205" s="108"/>
      <c r="D205" s="109"/>
      <c r="E205" s="110"/>
      <c r="H205" s="79"/>
      <c r="I205" s="79"/>
      <c r="J205" s="481" t="str">
        <f>_xlfn.IFNA(VLOOKUP(B205,$AB$206:$AE$215,4,FALSE),"")</f>
        <v/>
      </c>
      <c r="K205" s="36" t="str">
        <f>_xlfn.IFNA(VLOOKUP(B205,$AB$206:$AE$215,4,FALSE),"")</f>
        <v/>
      </c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AA205" s="506"/>
      <c r="AB205" s="506"/>
      <c r="AC205" s="506"/>
      <c r="AD205" s="506"/>
      <c r="AE205" s="506"/>
      <c r="AF205" s="506"/>
    </row>
    <row r="206" spans="1:32" s="35" customFormat="1" x14ac:dyDescent="0.25">
      <c r="A206" s="166" t="s">
        <v>16</v>
      </c>
      <c r="B206" s="309" t="s">
        <v>326</v>
      </c>
      <c r="C206" s="327" t="s">
        <v>327</v>
      </c>
      <c r="D206" s="328">
        <v>1980</v>
      </c>
      <c r="E206" s="34">
        <f>SUM(H206:X206)</f>
        <v>29</v>
      </c>
      <c r="H206" s="45"/>
      <c r="I206" s="45">
        <v>10</v>
      </c>
      <c r="J206" s="481">
        <v>9</v>
      </c>
      <c r="K206" s="36">
        <v>10</v>
      </c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AA206" s="506" t="str">
        <f>VLOOKUP(AB206,$B$206:$B$231,1,FALSE)</f>
        <v>Mrázková Linda</v>
      </c>
      <c r="AB206" s="502" t="s">
        <v>326</v>
      </c>
      <c r="AC206" s="503" t="s">
        <v>327</v>
      </c>
      <c r="AD206" s="503">
        <v>1980</v>
      </c>
      <c r="AE206" s="487">
        <v>10</v>
      </c>
      <c r="AF206" s="506"/>
    </row>
    <row r="207" spans="1:32" s="35" customFormat="1" ht="15.75" thickBot="1" x14ac:dyDescent="0.3">
      <c r="A207" s="167" t="s">
        <v>17</v>
      </c>
      <c r="B207" s="307" t="s">
        <v>380</v>
      </c>
      <c r="C207" s="307" t="s">
        <v>288</v>
      </c>
      <c r="D207" s="308">
        <v>1987</v>
      </c>
      <c r="E207" s="38">
        <f>SUM(H207:X207)</f>
        <v>28</v>
      </c>
      <c r="F207" s="9"/>
      <c r="G207" s="9"/>
      <c r="H207" s="111">
        <v>8</v>
      </c>
      <c r="I207" s="45">
        <v>6</v>
      </c>
      <c r="J207" s="481">
        <v>5</v>
      </c>
      <c r="K207" s="36">
        <v>9</v>
      </c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AA207" s="506" t="str">
        <f>VLOOKUP(AB207,$B$206:$B$231,1,FALSE)</f>
        <v>Černecká Hnízdilová Tereza</v>
      </c>
      <c r="AB207" s="502" t="s">
        <v>380</v>
      </c>
      <c r="AC207" s="503" t="s">
        <v>416</v>
      </c>
      <c r="AD207" s="503">
        <v>1987</v>
      </c>
      <c r="AE207" s="487">
        <v>9</v>
      </c>
      <c r="AF207" s="506"/>
    </row>
    <row r="208" spans="1:32" s="35" customFormat="1" ht="15.75" thickBot="1" x14ac:dyDescent="0.3">
      <c r="A208" s="173" t="s">
        <v>18</v>
      </c>
      <c r="B208" s="493" t="s">
        <v>164</v>
      </c>
      <c r="C208" s="493" t="s">
        <v>158</v>
      </c>
      <c r="D208" s="494" t="s">
        <v>204</v>
      </c>
      <c r="E208" s="54">
        <f>SUM(H208:X208)</f>
        <v>24</v>
      </c>
      <c r="H208" s="45">
        <v>9</v>
      </c>
      <c r="I208" s="45">
        <v>7</v>
      </c>
      <c r="J208" s="481">
        <v>8</v>
      </c>
      <c r="K208" s="36" t="s">
        <v>378</v>
      </c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AA208" s="506" t="str">
        <f>VLOOKUP(AB208,$B$206:$B$231,1,FALSE)</f>
        <v>Nekvasilová Lenka</v>
      </c>
      <c r="AB208" s="502" t="s">
        <v>156</v>
      </c>
      <c r="AC208" s="503" t="s">
        <v>26</v>
      </c>
      <c r="AD208" s="503">
        <v>1981</v>
      </c>
      <c r="AE208" s="487">
        <v>8</v>
      </c>
      <c r="AF208" s="506"/>
    </row>
    <row r="209" spans="1:32" s="35" customFormat="1" x14ac:dyDescent="0.25">
      <c r="A209" s="213" t="s">
        <v>20</v>
      </c>
      <c r="B209" s="452" t="s">
        <v>156</v>
      </c>
      <c r="C209" s="403" t="s">
        <v>26</v>
      </c>
      <c r="D209" s="453" t="s">
        <v>204</v>
      </c>
      <c r="E209" s="56">
        <f>SUM(H209:X209)</f>
        <v>24</v>
      </c>
      <c r="H209" s="45">
        <v>10</v>
      </c>
      <c r="I209" s="45" t="s">
        <v>378</v>
      </c>
      <c r="J209" s="481">
        <v>6</v>
      </c>
      <c r="K209" s="36">
        <v>8</v>
      </c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AA209" s="506" t="str">
        <f>VLOOKUP(AB209,$B$206:$B$231,1,FALSE)</f>
        <v>Bendová Daniela</v>
      </c>
      <c r="AB209" s="502" t="s">
        <v>441</v>
      </c>
      <c r="AC209" s="503" t="s">
        <v>425</v>
      </c>
      <c r="AD209" s="503">
        <v>1997</v>
      </c>
      <c r="AE209" s="487">
        <v>7</v>
      </c>
      <c r="AF209" s="506"/>
    </row>
    <row r="210" spans="1:32" s="35" customFormat="1" x14ac:dyDescent="0.25">
      <c r="A210" s="160" t="s">
        <v>21</v>
      </c>
      <c r="B210" s="302" t="s">
        <v>365</v>
      </c>
      <c r="C210" s="181" t="s">
        <v>366</v>
      </c>
      <c r="D210" s="48">
        <v>1982</v>
      </c>
      <c r="E210" s="38">
        <f>SUM(H210:X210)</f>
        <v>11</v>
      </c>
      <c r="H210" s="45"/>
      <c r="I210" s="45">
        <v>5</v>
      </c>
      <c r="J210" s="481" t="s">
        <v>378</v>
      </c>
      <c r="K210" s="36">
        <v>6</v>
      </c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AA210" s="506" t="str">
        <f>VLOOKUP(AB210,$B$206:$B$231,1,FALSE)</f>
        <v>Steinerová Anna</v>
      </c>
      <c r="AB210" s="502" t="s">
        <v>365</v>
      </c>
      <c r="AC210" s="503" t="s">
        <v>366</v>
      </c>
      <c r="AD210" s="503">
        <v>1982</v>
      </c>
      <c r="AE210" s="487">
        <v>6</v>
      </c>
      <c r="AF210" s="506"/>
    </row>
    <row r="211" spans="1:32" s="35" customFormat="1" x14ac:dyDescent="0.25">
      <c r="A211" s="160" t="s">
        <v>22</v>
      </c>
      <c r="B211" s="302" t="s">
        <v>386</v>
      </c>
      <c r="C211" s="181" t="s">
        <v>381</v>
      </c>
      <c r="D211" s="48">
        <v>2000</v>
      </c>
      <c r="E211" s="38">
        <f>SUM(H211:X211)</f>
        <v>10</v>
      </c>
      <c r="H211" s="45"/>
      <c r="I211" s="45"/>
      <c r="J211" s="481">
        <v>10</v>
      </c>
      <c r="K211" s="36" t="s">
        <v>378</v>
      </c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AA211" s="506" t="str">
        <f>VLOOKUP(AB211,$B$206:$B$231,1,FALSE)</f>
        <v>Hejkalová Pavlína</v>
      </c>
      <c r="AB211" s="502" t="s">
        <v>449</v>
      </c>
      <c r="AC211" s="503" t="s">
        <v>158</v>
      </c>
      <c r="AD211" s="503">
        <v>1991</v>
      </c>
      <c r="AE211" s="487">
        <v>5</v>
      </c>
      <c r="AF211" s="506"/>
    </row>
    <row r="212" spans="1:32" s="35" customFormat="1" x14ac:dyDescent="0.25">
      <c r="A212" s="160" t="s">
        <v>23</v>
      </c>
      <c r="B212" s="181" t="s">
        <v>363</v>
      </c>
      <c r="C212" s="492" t="s">
        <v>364</v>
      </c>
      <c r="D212" s="45">
        <v>1998</v>
      </c>
      <c r="E212" s="38">
        <f>SUM(H212:X212)</f>
        <v>9</v>
      </c>
      <c r="H212" s="45"/>
      <c r="I212" s="45">
        <v>9</v>
      </c>
      <c r="J212" s="481" t="s">
        <v>378</v>
      </c>
      <c r="K212" s="36" t="s">
        <v>378</v>
      </c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AA212" s="506" t="str">
        <f>VLOOKUP(AB212,$B$206:$B$231,1,FALSE)</f>
        <v>Hyšplerová Markéta</v>
      </c>
      <c r="AB212" s="502" t="s">
        <v>418</v>
      </c>
      <c r="AC212" s="503" t="s">
        <v>419</v>
      </c>
      <c r="AD212" s="503">
        <v>1980</v>
      </c>
      <c r="AE212" s="487">
        <v>4</v>
      </c>
      <c r="AF212" s="506"/>
    </row>
    <row r="213" spans="1:32" s="35" customFormat="1" x14ac:dyDescent="0.25">
      <c r="A213" s="160" t="s">
        <v>24</v>
      </c>
      <c r="B213" s="181" t="s">
        <v>333</v>
      </c>
      <c r="C213" s="181" t="s">
        <v>334</v>
      </c>
      <c r="D213" s="45">
        <v>2007</v>
      </c>
      <c r="E213" s="38">
        <f>SUM(H213:X213)</f>
        <v>8</v>
      </c>
      <c r="F213" s="4"/>
      <c r="G213" s="4"/>
      <c r="H213" s="45"/>
      <c r="I213" s="45">
        <v>8</v>
      </c>
      <c r="J213" s="481" t="s">
        <v>378</v>
      </c>
      <c r="K213" s="36" t="s">
        <v>378</v>
      </c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AA213" s="506" t="str">
        <f>VLOOKUP(AB213,$B$206:$B$231,1,FALSE)</f>
        <v>Jíšová Jana</v>
      </c>
      <c r="AB213" s="502" t="s">
        <v>367</v>
      </c>
      <c r="AC213" s="503" t="s">
        <v>144</v>
      </c>
      <c r="AD213" s="503">
        <v>1992</v>
      </c>
      <c r="AE213" s="487">
        <v>3</v>
      </c>
      <c r="AF213" s="506"/>
    </row>
    <row r="214" spans="1:32" s="35" customFormat="1" x14ac:dyDescent="0.25">
      <c r="A214" s="160" t="s">
        <v>25</v>
      </c>
      <c r="B214" s="181" t="s">
        <v>289</v>
      </c>
      <c r="C214" s="181" t="s">
        <v>290</v>
      </c>
      <c r="D214" s="45">
        <v>1986</v>
      </c>
      <c r="E214" s="38">
        <f>SUM(H214:X214)</f>
        <v>7</v>
      </c>
      <c r="F214" s="9"/>
      <c r="G214" s="9"/>
      <c r="H214" s="111">
        <v>7</v>
      </c>
      <c r="I214" s="45" t="s">
        <v>378</v>
      </c>
      <c r="J214" s="481" t="s">
        <v>378</v>
      </c>
      <c r="K214" s="36" t="s">
        <v>378</v>
      </c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AA214" s="506" t="str">
        <f>VLOOKUP(AB214,$B$206:$B$231,1,FALSE)</f>
        <v>Hejkalová Ilona</v>
      </c>
      <c r="AB214" s="502" t="s">
        <v>452</v>
      </c>
      <c r="AC214" s="503" t="s">
        <v>158</v>
      </c>
      <c r="AD214" s="503">
        <v>1991</v>
      </c>
      <c r="AE214" s="487">
        <v>2</v>
      </c>
      <c r="AF214" s="506"/>
    </row>
    <row r="215" spans="1:32" s="35" customFormat="1" x14ac:dyDescent="0.25">
      <c r="A215" s="160" t="s">
        <v>27</v>
      </c>
      <c r="B215" s="181" t="s">
        <v>157</v>
      </c>
      <c r="C215" s="181" t="s">
        <v>291</v>
      </c>
      <c r="D215" s="45" t="s">
        <v>203</v>
      </c>
      <c r="E215" s="38">
        <f>SUM(H215:X215)</f>
        <v>7</v>
      </c>
      <c r="H215" s="45">
        <v>3</v>
      </c>
      <c r="I215" s="45">
        <v>4</v>
      </c>
      <c r="J215" s="481" t="s">
        <v>378</v>
      </c>
      <c r="K215" s="36" t="s">
        <v>378</v>
      </c>
      <c r="L215" s="37"/>
      <c r="M215" s="37"/>
      <c r="N215" s="37"/>
      <c r="O215" s="37"/>
      <c r="P215" s="73"/>
      <c r="Q215" s="73"/>
      <c r="R215" s="73"/>
      <c r="S215" s="73"/>
      <c r="T215" s="73"/>
      <c r="U215" s="73"/>
      <c r="V215" s="74"/>
      <c r="W215" s="73"/>
      <c r="X215" s="37"/>
      <c r="AA215" s="506"/>
      <c r="AB215" s="507"/>
      <c r="AC215" s="507"/>
      <c r="AD215" s="507"/>
      <c r="AE215" s="487"/>
      <c r="AF215" s="506"/>
    </row>
    <row r="216" spans="1:32" s="35" customFormat="1" x14ac:dyDescent="0.25">
      <c r="A216" s="160" t="s">
        <v>28</v>
      </c>
      <c r="B216" s="302" t="s">
        <v>415</v>
      </c>
      <c r="C216" s="181" t="s">
        <v>381</v>
      </c>
      <c r="D216" s="48">
        <v>2002</v>
      </c>
      <c r="E216" s="38">
        <f>SUM(H216:X216)</f>
        <v>7</v>
      </c>
      <c r="H216" s="45"/>
      <c r="I216" s="45"/>
      <c r="J216" s="481">
        <v>7</v>
      </c>
      <c r="K216" s="36" t="s">
        <v>378</v>
      </c>
      <c r="L216" s="37"/>
      <c r="M216" s="74"/>
      <c r="N216" s="74"/>
      <c r="O216" s="37"/>
      <c r="P216" s="37"/>
      <c r="Q216" s="37"/>
      <c r="R216" s="37"/>
      <c r="S216" s="37"/>
      <c r="T216" s="37"/>
      <c r="U216" s="37"/>
      <c r="V216" s="37"/>
      <c r="W216" s="37"/>
      <c r="X216" s="37"/>
    </row>
    <row r="217" spans="1:32" s="35" customFormat="1" x14ac:dyDescent="0.25">
      <c r="A217" s="160" t="s">
        <v>29</v>
      </c>
      <c r="B217" s="302" t="s">
        <v>418</v>
      </c>
      <c r="C217" s="181" t="s">
        <v>419</v>
      </c>
      <c r="D217" s="48">
        <v>1980</v>
      </c>
      <c r="E217" s="38">
        <f>SUM(H217:X217)</f>
        <v>7</v>
      </c>
      <c r="H217" s="45"/>
      <c r="I217" s="45"/>
      <c r="J217" s="481">
        <v>3</v>
      </c>
      <c r="K217" s="36">
        <v>4</v>
      </c>
      <c r="L217" s="37"/>
      <c r="M217" s="37"/>
      <c r="N217" s="37"/>
      <c r="O217" s="37"/>
      <c r="P217" s="37"/>
      <c r="Q217" s="37"/>
      <c r="R217" s="37"/>
      <c r="S217" s="37"/>
      <c r="T217" s="37"/>
      <c r="U217" s="49"/>
      <c r="V217" s="49"/>
      <c r="W217" s="49"/>
      <c r="X217" s="49"/>
    </row>
    <row r="218" spans="1:32" s="35" customFormat="1" x14ac:dyDescent="0.25">
      <c r="A218" s="160" t="s">
        <v>30</v>
      </c>
      <c r="B218" s="302" t="s">
        <v>441</v>
      </c>
      <c r="C218" s="181" t="s">
        <v>425</v>
      </c>
      <c r="D218" s="48">
        <v>1997</v>
      </c>
      <c r="E218" s="38">
        <f>SUM(H218:X218)</f>
        <v>7</v>
      </c>
      <c r="H218" s="45"/>
      <c r="I218" s="45"/>
      <c r="J218" s="481"/>
      <c r="K218" s="36">
        <v>7</v>
      </c>
      <c r="L218" s="37"/>
      <c r="M218" s="37"/>
      <c r="N218" s="37"/>
      <c r="O218" s="37"/>
      <c r="P218" s="37"/>
      <c r="Q218" s="37"/>
      <c r="R218" s="37"/>
      <c r="S218" s="37"/>
      <c r="T218" s="37"/>
      <c r="U218" s="49"/>
      <c r="V218" s="49"/>
      <c r="W218" s="49"/>
      <c r="X218" s="49"/>
    </row>
    <row r="219" spans="1:32" s="35" customFormat="1" x14ac:dyDescent="0.25">
      <c r="A219" s="160" t="s">
        <v>31</v>
      </c>
      <c r="B219" s="302" t="s">
        <v>272</v>
      </c>
      <c r="C219" s="181" t="s">
        <v>269</v>
      </c>
      <c r="D219" s="48">
        <v>2012</v>
      </c>
      <c r="E219" s="38">
        <f>SUM(H219:X219)</f>
        <v>6</v>
      </c>
      <c r="H219" s="45">
        <v>6</v>
      </c>
      <c r="I219" s="45" t="s">
        <v>378</v>
      </c>
      <c r="J219" s="481" t="s">
        <v>378</v>
      </c>
      <c r="K219" s="36" t="s">
        <v>378</v>
      </c>
      <c r="L219" s="74"/>
      <c r="M219" s="37"/>
      <c r="N219" s="37"/>
      <c r="O219" s="37"/>
      <c r="P219" s="37"/>
      <c r="Q219" s="37"/>
      <c r="R219" s="37"/>
      <c r="S219" s="37"/>
      <c r="T219" s="37"/>
      <c r="U219" s="49"/>
      <c r="V219" s="49"/>
      <c r="W219" s="49"/>
      <c r="X219" s="49"/>
    </row>
    <row r="220" spans="1:32" s="35" customFormat="1" x14ac:dyDescent="0.25">
      <c r="A220" s="160" t="s">
        <v>32</v>
      </c>
      <c r="B220" s="302" t="s">
        <v>223</v>
      </c>
      <c r="C220" s="181" t="s">
        <v>328</v>
      </c>
      <c r="D220" s="48">
        <v>1991</v>
      </c>
      <c r="E220" s="38">
        <f>SUM(H220:X220)</f>
        <v>6</v>
      </c>
      <c r="H220" s="45">
        <v>4</v>
      </c>
      <c r="I220" s="45">
        <v>2</v>
      </c>
      <c r="J220" s="481" t="s">
        <v>378</v>
      </c>
      <c r="K220" s="36" t="s">
        <v>378</v>
      </c>
      <c r="L220" s="37"/>
      <c r="M220" s="37"/>
      <c r="N220" s="37"/>
      <c r="O220" s="37"/>
      <c r="P220" s="37"/>
      <c r="Q220" s="37"/>
      <c r="R220" s="37"/>
      <c r="S220" s="37"/>
      <c r="T220" s="37"/>
      <c r="U220" s="49"/>
      <c r="V220" s="49"/>
      <c r="W220" s="49"/>
      <c r="X220" s="49"/>
    </row>
    <row r="221" spans="1:32" s="35" customFormat="1" x14ac:dyDescent="0.25">
      <c r="A221" s="160" t="s">
        <v>33</v>
      </c>
      <c r="B221" s="302" t="s">
        <v>273</v>
      </c>
      <c r="C221" s="181" t="s">
        <v>149</v>
      </c>
      <c r="D221" s="48">
        <v>2009</v>
      </c>
      <c r="E221" s="38">
        <f>SUM(H221:X221)</f>
        <v>5</v>
      </c>
      <c r="H221" s="45">
        <v>5</v>
      </c>
      <c r="I221" s="45" t="s">
        <v>378</v>
      </c>
      <c r="J221" s="481" t="s">
        <v>378</v>
      </c>
      <c r="K221" s="36" t="s">
        <v>378</v>
      </c>
      <c r="L221" s="37"/>
      <c r="M221" s="37"/>
      <c r="N221" s="37"/>
      <c r="O221" s="37"/>
      <c r="P221" s="37"/>
      <c r="Q221" s="37"/>
      <c r="R221" s="37"/>
      <c r="S221" s="37"/>
      <c r="T221" s="37"/>
      <c r="U221" s="49"/>
      <c r="V221" s="49"/>
      <c r="W221" s="49"/>
      <c r="X221" s="49"/>
    </row>
    <row r="222" spans="1:32" s="35" customFormat="1" x14ac:dyDescent="0.25">
      <c r="A222" s="160" t="s">
        <v>35</v>
      </c>
      <c r="B222" s="302" t="s">
        <v>449</v>
      </c>
      <c r="C222" s="181" t="s">
        <v>158</v>
      </c>
      <c r="D222" s="48">
        <v>1991</v>
      </c>
      <c r="E222" s="38">
        <f>SUM(H222:X222)</f>
        <v>5</v>
      </c>
      <c r="H222" s="45"/>
      <c r="I222" s="45"/>
      <c r="J222" s="481"/>
      <c r="K222" s="36">
        <v>5</v>
      </c>
      <c r="L222" s="37"/>
      <c r="M222" s="37"/>
      <c r="N222" s="37"/>
      <c r="O222" s="37"/>
      <c r="P222" s="37"/>
      <c r="Q222" s="37"/>
      <c r="R222" s="37"/>
      <c r="S222" s="37"/>
      <c r="T222" s="37"/>
      <c r="U222" s="49"/>
      <c r="V222" s="49"/>
      <c r="W222" s="49"/>
      <c r="X222" s="49"/>
    </row>
    <row r="223" spans="1:32" s="35" customFormat="1" x14ac:dyDescent="0.25">
      <c r="A223" s="160" t="s">
        <v>36</v>
      </c>
      <c r="B223" s="302" t="s">
        <v>372</v>
      </c>
      <c r="C223" s="181" t="s">
        <v>417</v>
      </c>
      <c r="D223" s="48">
        <v>1986</v>
      </c>
      <c r="E223" s="38">
        <f>SUM(H223:X223)</f>
        <v>4</v>
      </c>
      <c r="H223" s="45"/>
      <c r="I223" s="45"/>
      <c r="J223" s="481">
        <v>4</v>
      </c>
      <c r="K223" s="36" t="s">
        <v>378</v>
      </c>
      <c r="L223" s="37"/>
      <c r="M223" s="37"/>
      <c r="N223" s="37"/>
      <c r="O223" s="37"/>
      <c r="P223" s="37"/>
      <c r="Q223" s="37"/>
      <c r="R223" s="37"/>
      <c r="S223" s="37"/>
      <c r="T223" s="37"/>
      <c r="U223" s="49"/>
      <c r="V223" s="49"/>
      <c r="W223" s="49"/>
      <c r="X223" s="49"/>
    </row>
    <row r="224" spans="1:32" s="35" customFormat="1" x14ac:dyDescent="0.25">
      <c r="A224" s="160" t="s">
        <v>37</v>
      </c>
      <c r="B224" s="302" t="s">
        <v>367</v>
      </c>
      <c r="C224" s="181" t="s">
        <v>144</v>
      </c>
      <c r="D224" s="48">
        <v>1992</v>
      </c>
      <c r="E224" s="38">
        <f>SUM(H224:X224)</f>
        <v>3</v>
      </c>
      <c r="H224" s="45"/>
      <c r="I224" s="45"/>
      <c r="J224" s="481"/>
      <c r="K224" s="36">
        <v>3</v>
      </c>
      <c r="L224" s="37"/>
      <c r="M224" s="37"/>
      <c r="N224" s="37"/>
      <c r="O224" s="37"/>
      <c r="P224" s="37"/>
      <c r="Q224" s="37"/>
      <c r="R224" s="37"/>
      <c r="S224" s="37"/>
      <c r="T224" s="37"/>
      <c r="U224" s="49"/>
      <c r="V224" s="49"/>
      <c r="W224" s="49"/>
      <c r="X224" s="49"/>
    </row>
    <row r="225" spans="1:31" s="35" customFormat="1" x14ac:dyDescent="0.25">
      <c r="A225" s="160" t="s">
        <v>38</v>
      </c>
      <c r="B225" s="302" t="s">
        <v>335</v>
      </c>
      <c r="C225" s="181" t="s">
        <v>320</v>
      </c>
      <c r="D225" s="48">
        <v>2007</v>
      </c>
      <c r="E225" s="38">
        <f>SUM(H225:X225)</f>
        <v>3</v>
      </c>
      <c r="F225" s="4"/>
      <c r="G225" s="4"/>
      <c r="H225" s="111"/>
      <c r="I225" s="45">
        <v>3</v>
      </c>
      <c r="J225" s="481" t="s">
        <v>378</v>
      </c>
      <c r="K225" s="36" t="s">
        <v>378</v>
      </c>
      <c r="L225" s="37"/>
      <c r="M225" s="37"/>
      <c r="N225" s="37"/>
      <c r="O225" s="37"/>
      <c r="P225" s="37"/>
      <c r="Q225" s="37"/>
      <c r="R225" s="37"/>
      <c r="S225" s="37"/>
      <c r="T225" s="37"/>
      <c r="U225" s="49"/>
      <c r="V225" s="49"/>
      <c r="W225" s="49"/>
      <c r="X225" s="49"/>
    </row>
    <row r="226" spans="1:31" s="35" customFormat="1" x14ac:dyDescent="0.25">
      <c r="A226" s="160" t="s">
        <v>39</v>
      </c>
      <c r="B226" s="302" t="s">
        <v>452</v>
      </c>
      <c r="C226" s="181" t="s">
        <v>158</v>
      </c>
      <c r="D226" s="48">
        <v>1991</v>
      </c>
      <c r="E226" s="38">
        <f>SUM(H226:X226)</f>
        <v>2</v>
      </c>
      <c r="H226" s="45"/>
      <c r="I226" s="45"/>
      <c r="J226" s="481"/>
      <c r="K226" s="36">
        <v>2</v>
      </c>
      <c r="L226" s="37"/>
      <c r="M226" s="37"/>
      <c r="N226" s="37"/>
      <c r="O226" s="37"/>
      <c r="P226" s="37"/>
      <c r="Q226" s="37"/>
      <c r="R226" s="37"/>
      <c r="S226" s="37"/>
      <c r="T226" s="37"/>
      <c r="U226" s="49"/>
      <c r="V226" s="49"/>
      <c r="W226" s="49"/>
      <c r="X226" s="49"/>
    </row>
    <row r="227" spans="1:31" s="35" customFormat="1" x14ac:dyDescent="0.25">
      <c r="A227" s="160" t="s">
        <v>40</v>
      </c>
      <c r="B227" s="302" t="s">
        <v>400</v>
      </c>
      <c r="C227" s="181" t="s">
        <v>401</v>
      </c>
      <c r="D227" s="48">
        <v>2011</v>
      </c>
      <c r="E227" s="38">
        <f>SUM(H227:X227)</f>
        <v>2</v>
      </c>
      <c r="H227" s="45"/>
      <c r="I227" s="45"/>
      <c r="J227" s="481">
        <v>2</v>
      </c>
      <c r="K227" s="36" t="s">
        <v>378</v>
      </c>
      <c r="L227" s="37"/>
      <c r="M227" s="37"/>
      <c r="N227" s="37"/>
      <c r="O227" s="37"/>
      <c r="P227" s="37"/>
      <c r="Q227" s="37"/>
      <c r="R227" s="37"/>
      <c r="S227" s="37"/>
      <c r="T227" s="37"/>
      <c r="U227" s="49"/>
      <c r="V227" s="49"/>
      <c r="W227" s="49"/>
      <c r="X227" s="49"/>
    </row>
    <row r="228" spans="1:31" s="35" customFormat="1" x14ac:dyDescent="0.25">
      <c r="A228" s="160" t="s">
        <v>41</v>
      </c>
      <c r="B228" s="181" t="s">
        <v>292</v>
      </c>
      <c r="C228" s="181" t="s">
        <v>144</v>
      </c>
      <c r="D228" s="45">
        <v>1970</v>
      </c>
      <c r="E228" s="38">
        <f>SUM(H228:X228)</f>
        <v>2</v>
      </c>
      <c r="F228" s="4"/>
      <c r="G228" s="4"/>
      <c r="H228" s="45">
        <v>2</v>
      </c>
      <c r="I228" s="45" t="s">
        <v>378</v>
      </c>
      <c r="J228" s="481" t="s">
        <v>378</v>
      </c>
      <c r="K228" s="36" t="s">
        <v>378</v>
      </c>
      <c r="L228" s="74"/>
      <c r="M228" s="74"/>
      <c r="N228" s="74"/>
      <c r="O228" s="74"/>
      <c r="P228" s="37"/>
      <c r="Q228" s="37"/>
      <c r="R228" s="37"/>
      <c r="S228" s="37"/>
      <c r="T228" s="37"/>
      <c r="U228" s="37"/>
      <c r="V228" s="37"/>
      <c r="W228" s="37"/>
      <c r="X228" s="37"/>
    </row>
    <row r="229" spans="1:31" s="35" customFormat="1" x14ac:dyDescent="0.25">
      <c r="A229" s="160" t="s">
        <v>42</v>
      </c>
      <c r="B229" s="302" t="s">
        <v>410</v>
      </c>
      <c r="C229" s="181" t="s">
        <v>401</v>
      </c>
      <c r="D229" s="48">
        <v>1970</v>
      </c>
      <c r="E229" s="38">
        <f>SUM(H229:X229)</f>
        <v>1</v>
      </c>
      <c r="H229" s="45"/>
      <c r="I229" s="45"/>
      <c r="J229" s="481">
        <v>1</v>
      </c>
      <c r="K229" s="36" t="s">
        <v>378</v>
      </c>
      <c r="L229" s="74"/>
      <c r="M229" s="74"/>
      <c r="N229" s="74"/>
      <c r="O229" s="37"/>
      <c r="P229" s="37"/>
      <c r="Q229" s="37"/>
      <c r="R229" s="37"/>
      <c r="S229" s="37"/>
      <c r="T229" s="37"/>
      <c r="U229" s="37"/>
      <c r="V229" s="37"/>
      <c r="W229" s="37"/>
      <c r="X229" s="37"/>
    </row>
    <row r="230" spans="1:31" s="35" customFormat="1" x14ac:dyDescent="0.25">
      <c r="A230" s="160" t="s">
        <v>43</v>
      </c>
      <c r="B230" s="181" t="s">
        <v>224</v>
      </c>
      <c r="C230" s="181" t="s">
        <v>293</v>
      </c>
      <c r="D230" s="45" t="s">
        <v>204</v>
      </c>
      <c r="E230" s="38">
        <f>SUM(H230:X230)</f>
        <v>1</v>
      </c>
      <c r="H230" s="45">
        <v>1</v>
      </c>
      <c r="I230" s="45" t="s">
        <v>378</v>
      </c>
      <c r="J230" s="481" t="s">
        <v>378</v>
      </c>
      <c r="K230" s="36" t="s">
        <v>378</v>
      </c>
      <c r="L230" s="37"/>
      <c r="M230" s="37"/>
      <c r="N230" s="74"/>
      <c r="O230" s="49"/>
      <c r="P230" s="37"/>
      <c r="Q230" s="37"/>
      <c r="R230" s="37"/>
      <c r="S230" s="37"/>
      <c r="T230" s="37"/>
      <c r="U230" s="37"/>
      <c r="V230" s="37"/>
      <c r="W230" s="37"/>
      <c r="X230" s="37"/>
    </row>
    <row r="231" spans="1:31" s="35" customFormat="1" ht="15.75" thickBot="1" x14ac:dyDescent="0.3">
      <c r="A231" s="161" t="s">
        <v>44</v>
      </c>
      <c r="B231" s="318" t="s">
        <v>336</v>
      </c>
      <c r="C231" s="318" t="s">
        <v>337</v>
      </c>
      <c r="D231" s="53">
        <v>2009</v>
      </c>
      <c r="E231" s="54">
        <f>SUM(H231:X231)</f>
        <v>1</v>
      </c>
      <c r="F231" s="4"/>
      <c r="G231" s="4"/>
      <c r="H231" s="111"/>
      <c r="I231" s="45">
        <v>1</v>
      </c>
      <c r="J231" s="481" t="s">
        <v>378</v>
      </c>
      <c r="K231" s="36" t="s">
        <v>378</v>
      </c>
      <c r="L231" s="74"/>
      <c r="M231" s="74"/>
      <c r="N231" s="74"/>
      <c r="O231" s="74"/>
      <c r="P231" s="74"/>
      <c r="Q231" s="74"/>
      <c r="R231" s="74"/>
      <c r="S231" s="74"/>
      <c r="T231" s="74"/>
      <c r="U231" s="74"/>
      <c r="V231" s="37"/>
      <c r="W231" s="74"/>
      <c r="X231" s="37"/>
    </row>
    <row r="232" spans="1:31" x14ac:dyDescent="0.25">
      <c r="B232" s="145"/>
      <c r="C232" s="145"/>
      <c r="D232" s="117"/>
      <c r="E232" s="84"/>
      <c r="Z232" s="4"/>
    </row>
    <row r="233" spans="1:31" x14ac:dyDescent="0.25">
      <c r="B233" s="145"/>
      <c r="C233" s="145"/>
      <c r="D233" s="117"/>
      <c r="E233" s="84"/>
      <c r="Z233" s="4"/>
    </row>
    <row r="234" spans="1:31" ht="21.75" thickBot="1" x14ac:dyDescent="0.3">
      <c r="A234" s="238" t="s">
        <v>250</v>
      </c>
      <c r="B234" s="239"/>
      <c r="C234" s="240"/>
      <c r="D234" s="241"/>
      <c r="E234" s="110"/>
      <c r="F234" s="35"/>
      <c r="G234" s="35"/>
      <c r="H234" s="79"/>
      <c r="I234" s="79"/>
      <c r="J234" s="481" t="str">
        <f>_xlfn.IFNA(VLOOKUP(B234,$AB$235:$AE$242,4,FALSE),"")</f>
        <v/>
      </c>
      <c r="K234" s="68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Z234" s="4"/>
      <c r="AA234" s="505"/>
      <c r="AB234" s="505"/>
      <c r="AC234" s="505"/>
      <c r="AD234" s="505"/>
      <c r="AE234" s="505"/>
    </row>
    <row r="235" spans="1:31" x14ac:dyDescent="0.25">
      <c r="A235" s="242" t="s">
        <v>16</v>
      </c>
      <c r="B235" s="326" t="s">
        <v>272</v>
      </c>
      <c r="C235" s="280" t="s">
        <v>269</v>
      </c>
      <c r="D235" s="281">
        <v>2012</v>
      </c>
      <c r="E235" s="34">
        <f t="shared" ref="E235:E243" si="4">SUM(H235:X235)</f>
        <v>10</v>
      </c>
      <c r="F235" s="35"/>
      <c r="G235" s="35"/>
      <c r="H235" s="45">
        <v>10</v>
      </c>
      <c r="I235" s="45" t="s">
        <v>378</v>
      </c>
      <c r="J235" s="481" t="s">
        <v>378</v>
      </c>
      <c r="K235" s="36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Z235" s="4"/>
      <c r="AA235" s="506" t="e">
        <f>VLOOKUP(AB235,$B$235:$B$243,1,FALSE)</f>
        <v>#N/A</v>
      </c>
      <c r="AB235" s="487"/>
      <c r="AC235" s="487"/>
      <c r="AD235" s="487"/>
      <c r="AE235" s="487">
        <v>10</v>
      </c>
    </row>
    <row r="236" spans="1:31" x14ac:dyDescent="0.25">
      <c r="A236" s="243" t="s">
        <v>17</v>
      </c>
      <c r="B236" s="253" t="s">
        <v>333</v>
      </c>
      <c r="C236" s="254" t="s">
        <v>334</v>
      </c>
      <c r="D236" s="255">
        <v>2007</v>
      </c>
      <c r="E236" s="38">
        <f t="shared" si="4"/>
        <v>10</v>
      </c>
      <c r="H236" s="45"/>
      <c r="I236" s="45">
        <v>10</v>
      </c>
      <c r="J236" s="481" t="s">
        <v>378</v>
      </c>
      <c r="K236" s="36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Z236" s="4"/>
      <c r="AA236" s="506"/>
      <c r="AB236" s="487"/>
      <c r="AC236" s="487"/>
      <c r="AD236" s="487"/>
      <c r="AE236" s="487"/>
    </row>
    <row r="237" spans="1:31" ht="15.75" thickBot="1" x14ac:dyDescent="0.3">
      <c r="A237" s="282" t="s">
        <v>18</v>
      </c>
      <c r="B237" s="397" t="s">
        <v>400</v>
      </c>
      <c r="C237" s="398" t="s">
        <v>401</v>
      </c>
      <c r="D237" s="399">
        <v>2011</v>
      </c>
      <c r="E237" s="54">
        <f t="shared" si="4"/>
        <v>10</v>
      </c>
      <c r="F237" s="35"/>
      <c r="G237" s="35"/>
      <c r="H237" s="45"/>
      <c r="I237" s="45"/>
      <c r="J237" s="481">
        <v>10</v>
      </c>
      <c r="K237" s="36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Z237" s="4"/>
      <c r="AA237" s="506"/>
      <c r="AB237" s="487"/>
      <c r="AC237" s="487"/>
      <c r="AD237" s="487"/>
      <c r="AE237" s="487"/>
    </row>
    <row r="238" spans="1:31" x14ac:dyDescent="0.25">
      <c r="A238" s="213" t="s">
        <v>20</v>
      </c>
      <c r="B238" s="198" t="s">
        <v>273</v>
      </c>
      <c r="C238" s="198" t="s">
        <v>149</v>
      </c>
      <c r="D238" s="199">
        <v>2009</v>
      </c>
      <c r="E238" s="56">
        <f t="shared" si="4"/>
        <v>9</v>
      </c>
      <c r="F238" s="35"/>
      <c r="G238" s="35"/>
      <c r="H238" s="45">
        <v>9</v>
      </c>
      <c r="I238" s="45" t="s">
        <v>378</v>
      </c>
      <c r="J238" s="481" t="s">
        <v>378</v>
      </c>
      <c r="K238" s="36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Z238" s="4"/>
      <c r="AA238" s="506"/>
      <c r="AB238" s="487"/>
      <c r="AC238" s="487"/>
      <c r="AD238" s="487"/>
      <c r="AE238" s="487"/>
    </row>
    <row r="239" spans="1:31" x14ac:dyDescent="0.25">
      <c r="A239" s="174" t="s">
        <v>21</v>
      </c>
      <c r="B239" s="186" t="s">
        <v>335</v>
      </c>
      <c r="C239" s="186" t="s">
        <v>320</v>
      </c>
      <c r="D239" s="187">
        <v>2007</v>
      </c>
      <c r="E239" s="56">
        <f t="shared" si="4"/>
        <v>9</v>
      </c>
      <c r="F239" s="35"/>
      <c r="G239" s="35"/>
      <c r="H239" s="45"/>
      <c r="I239" s="45">
        <v>9</v>
      </c>
      <c r="J239" s="481" t="s">
        <v>378</v>
      </c>
      <c r="K239" s="36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Z239" s="4"/>
      <c r="AA239" s="35"/>
      <c r="AB239"/>
      <c r="AC239"/>
      <c r="AD239"/>
      <c r="AE239"/>
    </row>
    <row r="240" spans="1:31" x14ac:dyDescent="0.25">
      <c r="A240" s="174" t="s">
        <v>22</v>
      </c>
      <c r="B240" s="186" t="s">
        <v>180</v>
      </c>
      <c r="C240" s="186" t="s">
        <v>199</v>
      </c>
      <c r="D240" s="187">
        <v>2012</v>
      </c>
      <c r="E240" s="38">
        <f t="shared" si="4"/>
        <v>8</v>
      </c>
      <c r="F240" s="35"/>
      <c r="G240" s="35"/>
      <c r="H240" s="45">
        <v>8</v>
      </c>
      <c r="I240" s="45" t="s">
        <v>378</v>
      </c>
      <c r="J240" s="481" t="s">
        <v>378</v>
      </c>
      <c r="K240" s="112"/>
      <c r="L240" s="74"/>
      <c r="M240" s="74"/>
      <c r="N240" s="74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Z240" s="4"/>
    </row>
    <row r="241" spans="1:32" x14ac:dyDescent="0.25">
      <c r="A241" s="174" t="s">
        <v>23</v>
      </c>
      <c r="B241" s="186" t="s">
        <v>336</v>
      </c>
      <c r="C241" s="186" t="s">
        <v>337</v>
      </c>
      <c r="D241" s="187">
        <v>2009</v>
      </c>
      <c r="E241" s="38">
        <f t="shared" si="4"/>
        <v>8</v>
      </c>
      <c r="F241" s="35"/>
      <c r="G241" s="35"/>
      <c r="H241" s="45"/>
      <c r="I241" s="45">
        <v>8</v>
      </c>
      <c r="J241" s="481" t="s">
        <v>378</v>
      </c>
      <c r="K241" s="36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Z241" s="4"/>
    </row>
    <row r="242" spans="1:32" x14ac:dyDescent="0.25">
      <c r="A242" s="174" t="s">
        <v>24</v>
      </c>
      <c r="B242" s="186" t="s">
        <v>192</v>
      </c>
      <c r="C242" s="186" t="s">
        <v>199</v>
      </c>
      <c r="D242" s="187">
        <v>2008</v>
      </c>
      <c r="E242" s="38">
        <f t="shared" si="4"/>
        <v>7</v>
      </c>
      <c r="F242" s="35"/>
      <c r="G242" s="35"/>
      <c r="H242" s="45">
        <v>7</v>
      </c>
      <c r="I242" s="45" t="s">
        <v>378</v>
      </c>
      <c r="J242" s="481" t="s">
        <v>378</v>
      </c>
      <c r="K242" s="36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Z242" s="4"/>
    </row>
    <row r="243" spans="1:32" ht="15.75" thickBot="1" x14ac:dyDescent="0.3">
      <c r="A243" s="215" t="s">
        <v>25</v>
      </c>
      <c r="B243" s="195" t="s">
        <v>338</v>
      </c>
      <c r="C243" s="195" t="s">
        <v>334</v>
      </c>
      <c r="D243" s="188">
        <v>2009</v>
      </c>
      <c r="E243" s="54">
        <f t="shared" si="4"/>
        <v>7</v>
      </c>
      <c r="H243" s="45"/>
      <c r="I243" s="45">
        <v>7</v>
      </c>
      <c r="J243" s="481" t="s">
        <v>378</v>
      </c>
      <c r="K243" s="112"/>
      <c r="L243" s="74"/>
      <c r="M243" s="74"/>
      <c r="N243" s="74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Z243" s="505"/>
      <c r="AA243" s="505"/>
      <c r="AB243" s="505"/>
      <c r="AC243" s="505"/>
      <c r="AD243" s="505"/>
      <c r="AE243" s="505"/>
      <c r="AF243" s="505"/>
    </row>
    <row r="244" spans="1:32" x14ac:dyDescent="0.25">
      <c r="B244" s="145"/>
      <c r="C244" s="145"/>
      <c r="D244" s="117"/>
      <c r="E244" s="84"/>
      <c r="Z244" s="505"/>
      <c r="AA244" s="505"/>
      <c r="AB244" s="505"/>
      <c r="AC244" s="505"/>
      <c r="AD244" s="505"/>
      <c r="AE244" s="505"/>
      <c r="AF244" s="505"/>
    </row>
    <row r="245" spans="1:32" x14ac:dyDescent="0.25">
      <c r="B245" s="145"/>
      <c r="C245" s="145"/>
      <c r="D245" s="117"/>
      <c r="E245" s="115"/>
      <c r="Z245" s="505"/>
      <c r="AA245" s="505"/>
      <c r="AB245" s="505"/>
      <c r="AC245" s="505"/>
      <c r="AD245" s="505"/>
      <c r="AE245" s="505"/>
      <c r="AF245" s="505"/>
    </row>
    <row r="246" spans="1:32" ht="21.75" thickBot="1" x14ac:dyDescent="0.3">
      <c r="A246" s="118" t="s">
        <v>251</v>
      </c>
      <c r="B246" s="150"/>
      <c r="C246" s="151"/>
      <c r="D246" s="119"/>
      <c r="E246" s="110"/>
      <c r="F246" s="35"/>
      <c r="G246" s="35"/>
      <c r="H246" s="79"/>
      <c r="I246" s="79"/>
      <c r="J246" s="481" t="str">
        <f>_xlfn.IFNA(VLOOKUP(B246,$AB$247:$AE$260,4,FALSE),"")</f>
        <v/>
      </c>
      <c r="K246" s="36" t="str">
        <f>_xlfn.IFNA(VLOOKUP(B246,$AB$247:$AE$260,4,FALSE),"")</f>
        <v/>
      </c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Z246" s="505"/>
      <c r="AA246" s="505"/>
      <c r="AB246" s="505"/>
      <c r="AC246" s="505"/>
      <c r="AD246" s="505"/>
      <c r="AE246" s="505"/>
      <c r="AF246" s="505"/>
    </row>
    <row r="247" spans="1:32" x14ac:dyDescent="0.25">
      <c r="A247" s="152" t="s">
        <v>16</v>
      </c>
      <c r="B247" s="342" t="s">
        <v>367</v>
      </c>
      <c r="C247" s="343" t="s">
        <v>144</v>
      </c>
      <c r="D247" s="344">
        <v>1992</v>
      </c>
      <c r="E247" s="34">
        <f>SUM(H247:X247)</f>
        <v>23</v>
      </c>
      <c r="F247" s="35"/>
      <c r="G247" s="35"/>
      <c r="H247" s="45"/>
      <c r="I247" s="45">
        <v>8</v>
      </c>
      <c r="J247" s="481">
        <v>7</v>
      </c>
      <c r="K247" s="36">
        <v>8</v>
      </c>
      <c r="L247" s="489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Z247" s="505"/>
      <c r="AA247" s="501" t="str">
        <f>VLOOKUP(AB247,$B$247:$B$258,1,FALSE)</f>
        <v>Bendová Daniela</v>
      </c>
      <c r="AB247" s="502" t="s">
        <v>441</v>
      </c>
      <c r="AC247" s="503" t="s">
        <v>425</v>
      </c>
      <c r="AD247" s="503">
        <v>1997</v>
      </c>
      <c r="AE247" s="504">
        <v>10</v>
      </c>
      <c r="AF247" s="505"/>
    </row>
    <row r="248" spans="1:32" x14ac:dyDescent="0.25">
      <c r="A248" s="153" t="s">
        <v>17</v>
      </c>
      <c r="B248" s="431" t="s">
        <v>297</v>
      </c>
      <c r="C248" s="431" t="s">
        <v>293</v>
      </c>
      <c r="D248" s="432" t="s">
        <v>298</v>
      </c>
      <c r="E248" s="38">
        <f>SUM(H248:X248)</f>
        <v>21</v>
      </c>
      <c r="F248" s="35"/>
      <c r="G248" s="35"/>
      <c r="H248" s="45">
        <v>8</v>
      </c>
      <c r="I248" s="45">
        <v>7</v>
      </c>
      <c r="J248" s="481">
        <v>6</v>
      </c>
      <c r="K248" s="36" t="s">
        <v>378</v>
      </c>
      <c r="L248" s="489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Z248" s="505"/>
      <c r="AA248" s="501" t="str">
        <f>VLOOKUP(AB248,$B$247:$B$258,1,FALSE)</f>
        <v>Hejkalová Pavlína</v>
      </c>
      <c r="AB248" s="502" t="s">
        <v>449</v>
      </c>
      <c r="AC248" s="503" t="s">
        <v>158</v>
      </c>
      <c r="AD248" s="503">
        <v>1991</v>
      </c>
      <c r="AE248" s="504">
        <v>9</v>
      </c>
      <c r="AF248" s="505"/>
    </row>
    <row r="249" spans="1:32" ht="15.75" thickBot="1" x14ac:dyDescent="0.3">
      <c r="A249" s="338" t="s">
        <v>18</v>
      </c>
      <c r="B249" s="459" t="s">
        <v>223</v>
      </c>
      <c r="C249" s="460" t="s">
        <v>328</v>
      </c>
      <c r="D249" s="461">
        <v>1991</v>
      </c>
      <c r="E249" s="54">
        <f>SUM(H249:X249)</f>
        <v>19</v>
      </c>
      <c r="F249" s="35"/>
      <c r="G249" s="35"/>
      <c r="H249" s="45">
        <v>10</v>
      </c>
      <c r="I249" s="45">
        <v>9</v>
      </c>
      <c r="J249" s="481" t="s">
        <v>378</v>
      </c>
      <c r="K249" s="36" t="s">
        <v>378</v>
      </c>
      <c r="L249" s="489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Z249" s="505"/>
      <c r="AA249" s="501" t="str">
        <f>VLOOKUP(AB249,$B$247:$B$258,1,FALSE)</f>
        <v>Jíšová Jana</v>
      </c>
      <c r="AB249" s="502" t="s">
        <v>367</v>
      </c>
      <c r="AC249" s="503" t="s">
        <v>144</v>
      </c>
      <c r="AD249" s="503">
        <v>1992</v>
      </c>
      <c r="AE249" s="504">
        <v>8</v>
      </c>
      <c r="AF249" s="505"/>
    </row>
    <row r="250" spans="1:32" x14ac:dyDescent="0.25">
      <c r="A250" s="352" t="s">
        <v>20</v>
      </c>
      <c r="B250" s="433" t="s">
        <v>363</v>
      </c>
      <c r="C250" s="433" t="s">
        <v>364</v>
      </c>
      <c r="D250" s="434">
        <v>1998</v>
      </c>
      <c r="E250" s="56">
        <f>SUM(H250:X250)</f>
        <v>10</v>
      </c>
      <c r="F250" s="35"/>
      <c r="G250" s="35"/>
      <c r="H250" s="45"/>
      <c r="I250" s="45">
        <v>10</v>
      </c>
      <c r="J250" s="481" t="s">
        <v>378</v>
      </c>
      <c r="K250" s="36" t="s">
        <v>378</v>
      </c>
      <c r="L250" s="489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Z250" s="505"/>
      <c r="AA250" s="501" t="str">
        <f>VLOOKUP(AB250,$B$247:$B$258,1,FALSE)</f>
        <v>Hejkalová Ilona</v>
      </c>
      <c r="AB250" s="502" t="s">
        <v>452</v>
      </c>
      <c r="AC250" s="503" t="s">
        <v>158</v>
      </c>
      <c r="AD250" s="503">
        <v>1991</v>
      </c>
      <c r="AE250" s="504">
        <v>7</v>
      </c>
      <c r="AF250" s="505"/>
    </row>
    <row r="251" spans="1:32" x14ac:dyDescent="0.2">
      <c r="A251" s="352" t="s">
        <v>21</v>
      </c>
      <c r="B251" s="433" t="s">
        <v>386</v>
      </c>
      <c r="C251" s="433" t="s">
        <v>381</v>
      </c>
      <c r="D251" s="434">
        <v>2000</v>
      </c>
      <c r="E251" s="56">
        <f>SUM(H251:X251)</f>
        <v>10</v>
      </c>
      <c r="F251" s="35"/>
      <c r="G251" s="35"/>
      <c r="H251" s="45"/>
      <c r="I251" s="45"/>
      <c r="J251" s="481">
        <v>10</v>
      </c>
      <c r="K251" s="36" t="s">
        <v>378</v>
      </c>
      <c r="L251" s="489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Z251" s="505"/>
      <c r="AA251" s="506"/>
      <c r="AB251" s="507"/>
      <c r="AC251" s="507"/>
      <c r="AD251" s="507"/>
      <c r="AE251" s="505"/>
      <c r="AF251" s="505"/>
    </row>
    <row r="252" spans="1:32" x14ac:dyDescent="0.25">
      <c r="A252" s="352" t="s">
        <v>22</v>
      </c>
      <c r="B252" s="499" t="s">
        <v>441</v>
      </c>
      <c r="C252" s="500" t="s">
        <v>425</v>
      </c>
      <c r="D252" s="500">
        <v>1997</v>
      </c>
      <c r="E252" s="56">
        <f>SUM(H252:X252)</f>
        <v>10</v>
      </c>
      <c r="F252" s="35"/>
      <c r="G252" s="35"/>
      <c r="H252" s="45"/>
      <c r="I252" s="45"/>
      <c r="J252" s="481"/>
      <c r="K252" s="36">
        <v>10</v>
      </c>
      <c r="L252" s="489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Z252" s="505"/>
      <c r="AA252" s="506"/>
      <c r="AB252" s="507"/>
      <c r="AC252" s="507"/>
      <c r="AD252" s="507"/>
      <c r="AE252" s="505"/>
      <c r="AF252" s="505"/>
    </row>
    <row r="253" spans="1:32" x14ac:dyDescent="0.2">
      <c r="A253" s="352" t="s">
        <v>23</v>
      </c>
      <c r="B253" s="348" t="s">
        <v>294</v>
      </c>
      <c r="C253" s="348" t="s">
        <v>295</v>
      </c>
      <c r="D253" s="349" t="s">
        <v>296</v>
      </c>
      <c r="E253" s="56">
        <f>SUM(H253:X253)</f>
        <v>9</v>
      </c>
      <c r="F253" s="35"/>
      <c r="G253" s="35"/>
      <c r="H253" s="45">
        <v>9</v>
      </c>
      <c r="I253" s="45" t="s">
        <v>378</v>
      </c>
      <c r="J253" s="481" t="s">
        <v>378</v>
      </c>
      <c r="K253" s="36" t="s">
        <v>378</v>
      </c>
      <c r="L253" s="489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Z253" s="505"/>
      <c r="AA253" s="506"/>
      <c r="AB253" s="507"/>
      <c r="AC253" s="507"/>
      <c r="AD253" s="507"/>
      <c r="AE253" s="505"/>
      <c r="AF253" s="505"/>
    </row>
    <row r="254" spans="1:32" x14ac:dyDescent="0.25">
      <c r="A254" s="352" t="s">
        <v>24</v>
      </c>
      <c r="B254" s="496" t="s">
        <v>449</v>
      </c>
      <c r="C254" s="495" t="s">
        <v>158</v>
      </c>
      <c r="D254" s="495">
        <v>1991</v>
      </c>
      <c r="E254" s="56">
        <f>SUM(H254:X254)</f>
        <v>9</v>
      </c>
      <c r="F254" s="35"/>
      <c r="G254" s="35"/>
      <c r="H254" s="45"/>
      <c r="I254" s="45"/>
      <c r="J254" s="481"/>
      <c r="K254" s="36">
        <v>9</v>
      </c>
      <c r="L254" s="489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Z254" s="4"/>
      <c r="AA254" s="35"/>
      <c r="AB254" s="444"/>
      <c r="AC254" s="444"/>
      <c r="AD254" s="444"/>
    </row>
    <row r="255" spans="1:32" x14ac:dyDescent="0.2">
      <c r="A255" s="352" t="s">
        <v>25</v>
      </c>
      <c r="B255" s="348" t="s">
        <v>415</v>
      </c>
      <c r="C255" s="348" t="s">
        <v>381</v>
      </c>
      <c r="D255" s="349">
        <v>2002</v>
      </c>
      <c r="E255" s="56">
        <f>SUM(H255:X255)</f>
        <v>9</v>
      </c>
      <c r="F255" s="35"/>
      <c r="G255" s="35"/>
      <c r="H255" s="45"/>
      <c r="I255" s="45"/>
      <c r="J255" s="481">
        <v>9</v>
      </c>
      <c r="K255" s="36" t="s">
        <v>378</v>
      </c>
      <c r="L255" s="489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Z255" s="4"/>
      <c r="AA255" s="35"/>
      <c r="AB255" s="444"/>
      <c r="AC255" s="444"/>
      <c r="AD255" s="444"/>
    </row>
    <row r="256" spans="1:32" x14ac:dyDescent="0.2">
      <c r="A256" s="352" t="s">
        <v>27</v>
      </c>
      <c r="B256" s="433" t="s">
        <v>420</v>
      </c>
      <c r="C256" s="433" t="s">
        <v>414</v>
      </c>
      <c r="D256" s="434">
        <v>1996</v>
      </c>
      <c r="E256" s="56">
        <f>SUM(H256:X256)</f>
        <v>8</v>
      </c>
      <c r="F256" s="35"/>
      <c r="G256" s="35"/>
      <c r="H256" s="45"/>
      <c r="I256" s="45"/>
      <c r="J256" s="481">
        <v>8</v>
      </c>
      <c r="K256" s="36" t="s">
        <v>378</v>
      </c>
      <c r="L256" s="489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Z256" s="4"/>
      <c r="AA256" s="35"/>
      <c r="AB256" s="444"/>
      <c r="AC256" s="444"/>
      <c r="AD256" s="444"/>
    </row>
    <row r="257" spans="1:32" x14ac:dyDescent="0.25">
      <c r="A257" s="352" t="s">
        <v>28</v>
      </c>
      <c r="B257" s="496" t="s">
        <v>452</v>
      </c>
      <c r="C257" s="495" t="s">
        <v>158</v>
      </c>
      <c r="D257" s="495">
        <v>1991</v>
      </c>
      <c r="E257" s="56">
        <f>SUM(H257:X257)</f>
        <v>7</v>
      </c>
      <c r="F257" s="35"/>
      <c r="G257" s="35"/>
      <c r="H257" s="45"/>
      <c r="I257" s="45"/>
      <c r="J257" s="481"/>
      <c r="K257" s="36">
        <v>7</v>
      </c>
      <c r="L257" s="489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Z257" s="4"/>
      <c r="AA257" s="35"/>
      <c r="AB257" s="444"/>
      <c r="AC257" s="444"/>
      <c r="AD257" s="444"/>
    </row>
    <row r="258" spans="1:32" ht="15.75" thickBot="1" x14ac:dyDescent="0.25">
      <c r="A258" s="497" t="s">
        <v>29</v>
      </c>
      <c r="B258" s="383" t="s">
        <v>368</v>
      </c>
      <c r="C258" s="383" t="s">
        <v>369</v>
      </c>
      <c r="D258" s="424">
        <v>1999</v>
      </c>
      <c r="E258" s="212">
        <f>SUM(H258:X258)</f>
        <v>6</v>
      </c>
      <c r="H258" s="45"/>
      <c r="I258" s="45">
        <v>6</v>
      </c>
      <c r="J258" s="481" t="s">
        <v>378</v>
      </c>
      <c r="K258" s="36" t="s">
        <v>378</v>
      </c>
      <c r="L258" s="498"/>
      <c r="M258" s="74"/>
      <c r="N258" s="74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Z258" s="4"/>
    </row>
    <row r="259" spans="1:32" x14ac:dyDescent="0.25">
      <c r="A259" s="83"/>
      <c r="B259" s="149"/>
      <c r="C259" s="149"/>
      <c r="D259" s="20"/>
      <c r="E259" s="84"/>
      <c r="F259" s="35"/>
      <c r="G259" s="35"/>
      <c r="H259" s="79"/>
      <c r="I259" s="79"/>
      <c r="J259" s="482"/>
      <c r="K259" s="68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Z259" s="4"/>
    </row>
    <row r="260" spans="1:32" x14ac:dyDescent="0.25">
      <c r="B260" s="145"/>
      <c r="C260" s="145"/>
      <c r="D260" s="117"/>
      <c r="Z260" s="4"/>
    </row>
    <row r="261" spans="1:32" ht="21.75" thickBot="1" x14ac:dyDescent="0.3">
      <c r="A261" s="189" t="s">
        <v>252</v>
      </c>
      <c r="B261" s="190"/>
      <c r="C261" s="191"/>
      <c r="D261" s="192"/>
      <c r="E261" s="110"/>
      <c r="F261" s="35"/>
      <c r="G261" s="35"/>
      <c r="H261" s="79"/>
      <c r="I261" s="79"/>
      <c r="J261" s="481" t="str">
        <f>_xlfn.IFNA(VLOOKUP(B261,$AB$262:$AE$272,4,FALSE),"")</f>
        <v/>
      </c>
      <c r="K261" s="36" t="str">
        <f>_xlfn.IFNA(VLOOKUP(B261,$AB$262:$AE$272,4,FALSE),"")</f>
        <v/>
      </c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Z261" s="4"/>
    </row>
    <row r="262" spans="1:32" x14ac:dyDescent="0.25">
      <c r="A262" s="380" t="s">
        <v>16</v>
      </c>
      <c r="B262" s="284" t="s">
        <v>380</v>
      </c>
      <c r="C262" s="285" t="s">
        <v>288</v>
      </c>
      <c r="D262" s="286">
        <v>1987</v>
      </c>
      <c r="E262" s="175">
        <f>SUM(H262:X262)</f>
        <v>32</v>
      </c>
      <c r="F262" s="35"/>
      <c r="G262" s="35"/>
      <c r="H262" s="45">
        <v>8</v>
      </c>
      <c r="I262" s="45">
        <v>8</v>
      </c>
      <c r="J262" s="481">
        <v>7</v>
      </c>
      <c r="K262" s="36">
        <v>9</v>
      </c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Z262" s="4"/>
      <c r="AA262" s="501" t="str">
        <f t="shared" ref="AA262:AA268" si="5">VLOOKUP(AB262,$B$262:$B$277,1,FALSE)</f>
        <v>Mrázková Linda</v>
      </c>
      <c r="AB262" s="502" t="s">
        <v>326</v>
      </c>
      <c r="AC262" s="503" t="s">
        <v>327</v>
      </c>
      <c r="AD262" s="503">
        <v>1980</v>
      </c>
      <c r="AE262" s="502">
        <v>10</v>
      </c>
      <c r="AF262" s="504"/>
    </row>
    <row r="263" spans="1:32" x14ac:dyDescent="0.25">
      <c r="A263" s="381" t="s">
        <v>17</v>
      </c>
      <c r="B263" s="271" t="s">
        <v>326</v>
      </c>
      <c r="C263" s="287" t="s">
        <v>327</v>
      </c>
      <c r="D263" s="288">
        <v>1980</v>
      </c>
      <c r="E263" s="38">
        <f>SUM(H263:X263)</f>
        <v>30</v>
      </c>
      <c r="F263" s="35"/>
      <c r="G263" s="35"/>
      <c r="H263" s="45"/>
      <c r="I263" s="45">
        <v>10</v>
      </c>
      <c r="J263" s="481">
        <v>10</v>
      </c>
      <c r="K263" s="36">
        <v>10</v>
      </c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Z263" s="4"/>
      <c r="AA263" s="501" t="str">
        <f t="shared" si="5"/>
        <v>Černecká Hnízdilová Tereza</v>
      </c>
      <c r="AB263" s="502" t="s">
        <v>380</v>
      </c>
      <c r="AC263" s="503" t="s">
        <v>416</v>
      </c>
      <c r="AD263" s="503">
        <v>1987</v>
      </c>
      <c r="AE263" s="502">
        <v>9</v>
      </c>
      <c r="AF263" s="504"/>
    </row>
    <row r="264" spans="1:32" ht="15.75" thickBot="1" x14ac:dyDescent="0.3">
      <c r="A264" s="435" t="s">
        <v>18</v>
      </c>
      <c r="B264" s="436" t="s">
        <v>164</v>
      </c>
      <c r="C264" s="437" t="s">
        <v>158</v>
      </c>
      <c r="D264" s="438" t="s">
        <v>204</v>
      </c>
      <c r="E264" s="54">
        <f>SUM(H264:X264)</f>
        <v>27</v>
      </c>
      <c r="H264" s="45">
        <v>9</v>
      </c>
      <c r="I264" s="45">
        <v>9</v>
      </c>
      <c r="J264" s="481">
        <v>9</v>
      </c>
      <c r="K264" s="36" t="s">
        <v>378</v>
      </c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Z264" s="4"/>
      <c r="AA264" s="501" t="str">
        <f t="shared" si="5"/>
        <v>Nekvasilová Lenka</v>
      </c>
      <c r="AB264" s="502" t="s">
        <v>156</v>
      </c>
      <c r="AC264" s="503" t="s">
        <v>26</v>
      </c>
      <c r="AD264" s="503">
        <v>1981</v>
      </c>
      <c r="AE264" s="502">
        <v>8</v>
      </c>
      <c r="AF264" s="504"/>
    </row>
    <row r="265" spans="1:32" x14ac:dyDescent="0.25">
      <c r="A265" s="352" t="s">
        <v>20</v>
      </c>
      <c r="B265" s="433" t="s">
        <v>156</v>
      </c>
      <c r="C265" s="433" t="s">
        <v>26</v>
      </c>
      <c r="D265" s="434" t="s">
        <v>204</v>
      </c>
      <c r="E265" s="56">
        <f>SUM(H265:X265)</f>
        <v>26</v>
      </c>
      <c r="F265" s="35"/>
      <c r="G265" s="35"/>
      <c r="H265" s="45">
        <v>10</v>
      </c>
      <c r="I265" s="45" t="s">
        <v>378</v>
      </c>
      <c r="J265" s="481">
        <v>8</v>
      </c>
      <c r="K265" s="36">
        <v>8</v>
      </c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Z265" s="4"/>
      <c r="AA265" s="501" t="str">
        <f t="shared" si="5"/>
        <v>Steinerová Anna</v>
      </c>
      <c r="AB265" s="502" t="s">
        <v>365</v>
      </c>
      <c r="AC265" s="503" t="s">
        <v>366</v>
      </c>
      <c r="AD265" s="503">
        <v>1982</v>
      </c>
      <c r="AE265" s="502">
        <v>7</v>
      </c>
      <c r="AF265" s="504"/>
    </row>
    <row r="266" spans="1:32" x14ac:dyDescent="0.25">
      <c r="A266" s="174" t="s">
        <v>21</v>
      </c>
      <c r="B266" s="348" t="s">
        <v>365</v>
      </c>
      <c r="C266" s="348" t="s">
        <v>366</v>
      </c>
      <c r="D266" s="349">
        <v>1982</v>
      </c>
      <c r="E266" s="38">
        <f>SUM(H266:X266)</f>
        <v>14</v>
      </c>
      <c r="F266" s="35"/>
      <c r="G266" s="35"/>
      <c r="H266" s="45"/>
      <c r="I266" s="45">
        <v>7</v>
      </c>
      <c r="J266" s="481" t="s">
        <v>378</v>
      </c>
      <c r="K266" s="36">
        <v>7</v>
      </c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Z266" s="4"/>
      <c r="AA266" s="501" t="str">
        <f t="shared" si="5"/>
        <v>Hyšplerová Markéta</v>
      </c>
      <c r="AB266" s="502" t="s">
        <v>418</v>
      </c>
      <c r="AC266" s="503" t="s">
        <v>419</v>
      </c>
      <c r="AD266" s="503">
        <v>1980</v>
      </c>
      <c r="AE266" s="502">
        <v>6</v>
      </c>
      <c r="AF266" s="504"/>
    </row>
    <row r="267" spans="1:32" x14ac:dyDescent="0.25">
      <c r="A267" s="174" t="s">
        <v>22</v>
      </c>
      <c r="B267" s="348" t="s">
        <v>157</v>
      </c>
      <c r="C267" s="348" t="s">
        <v>291</v>
      </c>
      <c r="D267" s="349" t="s">
        <v>203</v>
      </c>
      <c r="E267" s="38">
        <f>SUM(H267:X267)</f>
        <v>12</v>
      </c>
      <c r="H267" s="45">
        <v>6</v>
      </c>
      <c r="I267" s="45">
        <v>6</v>
      </c>
      <c r="J267" s="481" t="s">
        <v>378</v>
      </c>
      <c r="K267" s="36" t="s">
        <v>378</v>
      </c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Z267" s="4"/>
      <c r="AA267" s="35"/>
      <c r="AB267" s="444"/>
      <c r="AC267" s="444"/>
      <c r="AD267" s="444"/>
      <c r="AE267"/>
    </row>
    <row r="268" spans="1:32" x14ac:dyDescent="0.25">
      <c r="A268" s="174" t="s">
        <v>23</v>
      </c>
      <c r="B268" s="348" t="s">
        <v>418</v>
      </c>
      <c r="C268" s="348" t="s">
        <v>419</v>
      </c>
      <c r="D268" s="349">
        <v>1980</v>
      </c>
      <c r="E268" s="38">
        <f>SUM(H268:X268)</f>
        <v>11</v>
      </c>
      <c r="F268" s="35"/>
      <c r="G268" s="35"/>
      <c r="H268" s="45"/>
      <c r="I268" s="45"/>
      <c r="J268" s="481">
        <v>5</v>
      </c>
      <c r="K268" s="36">
        <v>6</v>
      </c>
      <c r="L268" s="74"/>
      <c r="M268" s="74"/>
      <c r="N268" s="74"/>
      <c r="O268" s="49"/>
      <c r="P268" s="73"/>
      <c r="Q268" s="73"/>
      <c r="R268" s="73"/>
      <c r="S268" s="73"/>
      <c r="T268" s="73"/>
      <c r="U268" s="73"/>
      <c r="V268" s="74"/>
      <c r="W268" s="73"/>
      <c r="X268" s="37"/>
      <c r="Z268" s="4"/>
      <c r="AA268" s="35"/>
      <c r="AB268" s="444"/>
      <c r="AC268" s="444"/>
      <c r="AD268" s="444"/>
      <c r="AE268"/>
    </row>
    <row r="269" spans="1:32" x14ac:dyDescent="0.25">
      <c r="A269" s="174" t="s">
        <v>24</v>
      </c>
      <c r="B269" s="348" t="s">
        <v>372</v>
      </c>
      <c r="C269" s="348" t="s">
        <v>373</v>
      </c>
      <c r="D269" s="349">
        <v>1986</v>
      </c>
      <c r="E269" s="38">
        <f>SUM(H269:X269)</f>
        <v>10</v>
      </c>
      <c r="F269" s="9"/>
      <c r="G269" s="9"/>
      <c r="H269" s="111"/>
      <c r="I269" s="45">
        <v>4</v>
      </c>
      <c r="J269" s="481">
        <v>6</v>
      </c>
      <c r="K269" s="36" t="s">
        <v>378</v>
      </c>
      <c r="L269" s="37"/>
      <c r="M269" s="37"/>
      <c r="N269" s="74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Z269" s="4"/>
      <c r="AA269" s="35"/>
      <c r="AB269"/>
      <c r="AC269"/>
      <c r="AD269"/>
      <c r="AE269"/>
    </row>
    <row r="270" spans="1:32" x14ac:dyDescent="0.25">
      <c r="A270" s="174" t="s">
        <v>25</v>
      </c>
      <c r="B270" s="348" t="s">
        <v>289</v>
      </c>
      <c r="C270" s="348" t="s">
        <v>290</v>
      </c>
      <c r="D270" s="349">
        <v>1986</v>
      </c>
      <c r="E270" s="176">
        <f>SUM(H270:X270)</f>
        <v>7</v>
      </c>
      <c r="F270" s="35"/>
      <c r="G270" s="35"/>
      <c r="H270" s="45">
        <v>7</v>
      </c>
      <c r="I270" s="45" t="s">
        <v>378</v>
      </c>
      <c r="J270" s="481" t="s">
        <v>378</v>
      </c>
      <c r="K270" s="36" t="s">
        <v>378</v>
      </c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Z270" s="4"/>
      <c r="AA270" s="35"/>
      <c r="AB270"/>
      <c r="AC270"/>
      <c r="AD270"/>
      <c r="AE270"/>
    </row>
    <row r="271" spans="1:32" x14ac:dyDescent="0.25">
      <c r="A271" s="174" t="s">
        <v>27</v>
      </c>
      <c r="B271" s="348" t="s">
        <v>224</v>
      </c>
      <c r="C271" s="348" t="s">
        <v>293</v>
      </c>
      <c r="D271" s="349" t="s">
        <v>204</v>
      </c>
      <c r="E271" s="38">
        <f>SUM(H271:X271)</f>
        <v>6</v>
      </c>
      <c r="F271" s="35"/>
      <c r="G271" s="35"/>
      <c r="H271" s="45">
        <v>4</v>
      </c>
      <c r="I271" s="45">
        <v>2</v>
      </c>
      <c r="J271" s="481" t="s">
        <v>378</v>
      </c>
      <c r="K271" s="36" t="s">
        <v>378</v>
      </c>
      <c r="L271" s="74"/>
      <c r="M271" s="74"/>
      <c r="N271" s="74"/>
      <c r="O271" s="49"/>
      <c r="P271" s="73"/>
      <c r="Q271" s="73"/>
      <c r="R271" s="73"/>
      <c r="S271" s="73"/>
      <c r="T271" s="73"/>
      <c r="U271" s="73"/>
      <c r="V271" s="74"/>
      <c r="W271" s="73"/>
      <c r="X271" s="37"/>
      <c r="Z271" s="4"/>
      <c r="AA271" s="35"/>
      <c r="AB271"/>
      <c r="AC271"/>
      <c r="AD271"/>
      <c r="AE271"/>
    </row>
    <row r="272" spans="1:32" x14ac:dyDescent="0.25">
      <c r="A272" s="174" t="s">
        <v>28</v>
      </c>
      <c r="B272" s="348" t="s">
        <v>292</v>
      </c>
      <c r="C272" s="348" t="s">
        <v>144</v>
      </c>
      <c r="D272" s="349">
        <v>1970</v>
      </c>
      <c r="E272" s="38">
        <f>SUM(H272:X272)</f>
        <v>5</v>
      </c>
      <c r="F272" s="35"/>
      <c r="G272" s="35"/>
      <c r="H272" s="45">
        <v>5</v>
      </c>
      <c r="I272" s="45" t="s">
        <v>378</v>
      </c>
      <c r="J272" s="481" t="s">
        <v>378</v>
      </c>
      <c r="K272" s="36" t="s">
        <v>378</v>
      </c>
      <c r="L272" s="74"/>
      <c r="M272" s="74"/>
      <c r="N272" s="74"/>
      <c r="O272" s="49"/>
      <c r="P272" s="73"/>
      <c r="Q272" s="73"/>
      <c r="R272" s="73"/>
      <c r="S272" s="73"/>
      <c r="T272" s="73"/>
      <c r="U272" s="73"/>
      <c r="V272" s="74"/>
      <c r="W272" s="73"/>
      <c r="X272" s="37"/>
      <c r="Z272" s="4"/>
      <c r="AA272" s="35"/>
      <c r="AB272"/>
      <c r="AC272"/>
      <c r="AD272"/>
      <c r="AE272"/>
    </row>
    <row r="273" spans="1:31" x14ac:dyDescent="0.25">
      <c r="A273" s="174" t="s">
        <v>29</v>
      </c>
      <c r="B273" s="348" t="s">
        <v>370</v>
      </c>
      <c r="C273" s="348" t="s">
        <v>371</v>
      </c>
      <c r="D273" s="349">
        <v>1979</v>
      </c>
      <c r="E273" s="38">
        <f>SUM(H273:X273)</f>
        <v>5</v>
      </c>
      <c r="F273" s="9"/>
      <c r="G273" s="9"/>
      <c r="H273" s="111"/>
      <c r="I273" s="45">
        <v>5</v>
      </c>
      <c r="J273" s="481" t="s">
        <v>378</v>
      </c>
      <c r="K273" s="36" t="s">
        <v>378</v>
      </c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Z273" s="4"/>
      <c r="AA273" s="35"/>
      <c r="AB273"/>
      <c r="AC273"/>
      <c r="AD273"/>
      <c r="AE273"/>
    </row>
    <row r="274" spans="1:31" x14ac:dyDescent="0.2">
      <c r="A274" s="174" t="s">
        <v>30</v>
      </c>
      <c r="B274" s="348" t="s">
        <v>410</v>
      </c>
      <c r="C274" s="348" t="s">
        <v>401</v>
      </c>
      <c r="D274" s="349">
        <v>1970</v>
      </c>
      <c r="E274" s="38">
        <f>SUM(H274:X274)</f>
        <v>4</v>
      </c>
      <c r="F274" s="35"/>
      <c r="G274" s="35"/>
      <c r="H274" s="45"/>
      <c r="I274" s="45"/>
      <c r="J274" s="481">
        <v>4</v>
      </c>
      <c r="K274" s="36" t="s">
        <v>378</v>
      </c>
      <c r="L274" s="37"/>
      <c r="M274" s="37"/>
      <c r="N274" s="37"/>
      <c r="O274" s="37"/>
      <c r="P274" s="37"/>
      <c r="Q274" s="37"/>
      <c r="R274" s="37"/>
      <c r="S274" s="37"/>
      <c r="T274" s="37"/>
      <c r="U274" s="49"/>
      <c r="V274" s="49"/>
      <c r="W274" s="49"/>
      <c r="X274" s="49"/>
      <c r="Z274" s="4"/>
    </row>
    <row r="275" spans="1:31" x14ac:dyDescent="0.2">
      <c r="A275" s="174" t="s">
        <v>31</v>
      </c>
      <c r="B275" s="348" t="s">
        <v>299</v>
      </c>
      <c r="C275" s="348"/>
      <c r="D275" s="349">
        <v>1982</v>
      </c>
      <c r="E275" s="38">
        <f>SUM(H275:X275)</f>
        <v>3</v>
      </c>
      <c r="F275" s="35"/>
      <c r="G275" s="35"/>
      <c r="H275" s="45">
        <v>3</v>
      </c>
      <c r="I275" s="45" t="s">
        <v>378</v>
      </c>
      <c r="J275" s="481" t="s">
        <v>378</v>
      </c>
      <c r="K275" s="36" t="s">
        <v>378</v>
      </c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Z275" s="4"/>
    </row>
    <row r="276" spans="1:31" x14ac:dyDescent="0.2">
      <c r="A276" s="174" t="s">
        <v>32</v>
      </c>
      <c r="B276" s="348" t="s">
        <v>374</v>
      </c>
      <c r="C276" s="348" t="s">
        <v>375</v>
      </c>
      <c r="D276" s="349">
        <v>1988</v>
      </c>
      <c r="E276" s="38">
        <f>SUM(H276:X276)</f>
        <v>3</v>
      </c>
      <c r="F276" s="35"/>
      <c r="G276" s="35"/>
      <c r="H276" s="45"/>
      <c r="I276" s="45">
        <v>3</v>
      </c>
      <c r="J276" s="481" t="s">
        <v>378</v>
      </c>
      <c r="K276" s="36" t="s">
        <v>378</v>
      </c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Z276" s="4"/>
    </row>
    <row r="277" spans="1:31" ht="15.75" thickBot="1" x14ac:dyDescent="0.25">
      <c r="A277" s="215" t="s">
        <v>33</v>
      </c>
      <c r="B277" s="383" t="s">
        <v>376</v>
      </c>
      <c r="C277" s="383" t="s">
        <v>377</v>
      </c>
      <c r="D277" s="424">
        <v>1985</v>
      </c>
      <c r="E277" s="54">
        <f>SUM(H277:X277)</f>
        <v>1</v>
      </c>
      <c r="H277" s="111"/>
      <c r="I277" s="45">
        <v>1</v>
      </c>
      <c r="J277" s="481" t="s">
        <v>378</v>
      </c>
      <c r="K277" s="36" t="s">
        <v>378</v>
      </c>
      <c r="L277" s="74"/>
      <c r="M277" s="74"/>
      <c r="N277" s="74"/>
      <c r="O277" s="74"/>
      <c r="P277" s="37"/>
      <c r="Q277" s="37"/>
      <c r="R277" s="37"/>
      <c r="S277" s="37"/>
      <c r="T277" s="37"/>
      <c r="U277" s="37"/>
      <c r="V277" s="37"/>
      <c r="W277" s="37"/>
      <c r="X277" s="37"/>
      <c r="Z277" s="4"/>
    </row>
    <row r="281" spans="1:31" x14ac:dyDescent="0.25">
      <c r="B281"/>
      <c r="C281"/>
    </row>
    <row r="282" spans="1:31" x14ac:dyDescent="0.25">
      <c r="B282"/>
      <c r="C282"/>
    </row>
    <row r="283" spans="1:31" x14ac:dyDescent="0.25">
      <c r="B283"/>
      <c r="C283"/>
    </row>
    <row r="284" spans="1:31" x14ac:dyDescent="0.25">
      <c r="B284"/>
      <c r="C284"/>
    </row>
    <row r="285" spans="1:31" x14ac:dyDescent="0.25">
      <c r="B285"/>
      <c r="C285"/>
    </row>
    <row r="286" spans="1:31" x14ac:dyDescent="0.25">
      <c r="B286"/>
      <c r="C286"/>
    </row>
    <row r="287" spans="1:31" x14ac:dyDescent="0.25">
      <c r="B287"/>
      <c r="C287"/>
    </row>
    <row r="288" spans="1:31" x14ac:dyDescent="0.25">
      <c r="B288"/>
      <c r="C288"/>
    </row>
    <row r="289" spans="2:3" x14ac:dyDescent="0.25">
      <c r="B289"/>
      <c r="C289"/>
    </row>
    <row r="290" spans="2:3" x14ac:dyDescent="0.25">
      <c r="B290"/>
      <c r="C290"/>
    </row>
    <row r="291" spans="2:3" x14ac:dyDescent="0.25">
      <c r="B291"/>
      <c r="C291"/>
    </row>
    <row r="292" spans="2:3" hidden="1" x14ac:dyDescent="0.25"/>
    <row r="293" spans="2:3" hidden="1" x14ac:dyDescent="0.25"/>
    <row r="294" spans="2:3" hidden="1" x14ac:dyDescent="0.25"/>
    <row r="295" spans="2:3" hidden="1" x14ac:dyDescent="0.25"/>
    <row r="296" spans="2:3" hidden="1" x14ac:dyDescent="0.25"/>
    <row r="297" spans="2:3" hidden="1" x14ac:dyDescent="0.25"/>
    <row r="298" spans="2:3" hidden="1" x14ac:dyDescent="0.25"/>
    <row r="299" spans="2:3" hidden="1" x14ac:dyDescent="0.25"/>
    <row r="300" spans="2:3" hidden="1" x14ac:dyDescent="0.25"/>
    <row r="301" spans="2:3" hidden="1" x14ac:dyDescent="0.25"/>
    <row r="302" spans="2:3" hidden="1" x14ac:dyDescent="0.25"/>
    <row r="303" spans="2:3" hidden="1" x14ac:dyDescent="0.25"/>
    <row r="304" spans="2:3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12" hidden="1" x14ac:dyDescent="0.25"/>
    <row r="513" hidden="1" x14ac:dyDescent="0.25"/>
    <row r="521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52" hidden="1" x14ac:dyDescent="0.25"/>
    <row r="553" hidden="1" x14ac:dyDescent="0.25"/>
    <row r="554" hidden="1" x14ac:dyDescent="0.25"/>
  </sheetData>
  <sortState xmlns:xlrd2="http://schemas.microsoft.com/office/spreadsheetml/2017/richdata2" ref="B8:K110">
    <sortCondition descending="1" ref="E8:E110"/>
  </sortState>
  <mergeCells count="1">
    <mergeCell ref="A1:E2"/>
  </mergeCells>
  <phoneticPr fontId="31" type="noConversion"/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78:A506"/>
  <sheetViews>
    <sheetView topLeftCell="A436" zoomScaleNormal="100" workbookViewId="0">
      <selection activeCell="A482" sqref="A1:XFD1048576"/>
    </sheetView>
  </sheetViews>
  <sheetFormatPr defaultColWidth="9.140625" defaultRowHeight="15" x14ac:dyDescent="0.25"/>
  <cols>
    <col min="2" max="2" width="20.85546875" customWidth="1"/>
    <col min="3" max="3" width="36.5703125" bestFit="1" customWidth="1"/>
    <col min="4" max="4" width="11.28515625" customWidth="1"/>
    <col min="5" max="5" width="12.42578125" customWidth="1"/>
    <col min="6" max="6" width="1.5703125" customWidth="1"/>
    <col min="7" max="7" width="1" customWidth="1"/>
    <col min="8" max="11" width="6.140625" customWidth="1"/>
    <col min="12" max="12" width="6.7109375" bestFit="1" customWidth="1"/>
    <col min="13" max="14" width="6.5703125" bestFit="1" customWidth="1"/>
    <col min="15" max="15" width="6.140625" customWidth="1"/>
    <col min="16" max="16" width="6.140625" bestFit="1" customWidth="1"/>
    <col min="17" max="22" width="6.140625" customWidth="1"/>
    <col min="23" max="23" width="6.140625" bestFit="1" customWidth="1"/>
    <col min="24" max="25" width="6.140625" customWidth="1"/>
    <col min="26" max="26" width="6.5703125" bestFit="1" customWidth="1"/>
    <col min="27" max="27" width="8.85546875" customWidth="1"/>
    <col min="28" max="28" width="4" customWidth="1"/>
    <col min="29" max="29" width="19.140625" bestFit="1" customWidth="1"/>
    <col min="30" max="30" width="21.42578125" bestFit="1" customWidth="1"/>
    <col min="31" max="31" width="19.140625" bestFit="1" customWidth="1"/>
    <col min="33" max="33" width="20.28515625" bestFit="1" customWidth="1"/>
    <col min="34" max="34" width="11.140625" customWidth="1"/>
    <col min="35" max="35" width="21.42578125" customWidth="1"/>
    <col min="36" max="36" width="20.85546875" bestFit="1" customWidth="1"/>
  </cols>
  <sheetData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9" ht="15" hidden="1" customHeight="1" x14ac:dyDescent="0.25"/>
    <row r="90" ht="15" hidden="1" customHeight="1" x14ac:dyDescent="0.25"/>
    <row r="91" ht="15" hidden="1" customHeight="1" x14ac:dyDescent="0.25"/>
    <row r="92" ht="15" hidden="1" customHeight="1" x14ac:dyDescent="0.25"/>
    <row r="93" ht="15" hidden="1" customHeight="1" x14ac:dyDescent="0.25"/>
    <row r="94" ht="15" hidden="1" customHeight="1" x14ac:dyDescent="0.25"/>
    <row r="95" ht="15" hidden="1" customHeight="1" x14ac:dyDescent="0.25"/>
    <row r="96" ht="15" hidden="1" customHeight="1" x14ac:dyDescent="0.25"/>
    <row r="97" ht="15" hidden="1" customHeight="1" x14ac:dyDescent="0.25"/>
    <row r="98" ht="15" hidden="1" customHeight="1" x14ac:dyDescent="0.25"/>
    <row r="99" ht="15" hidden="1" customHeight="1" x14ac:dyDescent="0.25"/>
    <row r="100" ht="15" hidden="1" customHeight="1" x14ac:dyDescent="0.25"/>
    <row r="101" ht="15" hidden="1" customHeight="1" x14ac:dyDescent="0.25"/>
    <row r="102" ht="15" hidden="1" customHeight="1" x14ac:dyDescent="0.25"/>
    <row r="103" ht="15" hidden="1" customHeight="1" x14ac:dyDescent="0.25"/>
    <row r="104" ht="15" hidden="1" customHeight="1" x14ac:dyDescent="0.25"/>
    <row r="105" ht="15" hidden="1" customHeight="1" x14ac:dyDescent="0.25"/>
    <row r="106" ht="15" hidden="1" customHeight="1" x14ac:dyDescent="0.25"/>
    <row r="107" ht="15" hidden="1" customHeight="1" x14ac:dyDescent="0.25"/>
    <row r="108" ht="15" hidden="1" customHeight="1" x14ac:dyDescent="0.25"/>
    <row r="109" ht="15" hidden="1" customHeight="1" x14ac:dyDescent="0.25"/>
    <row r="110" ht="15" hidden="1" customHeight="1" x14ac:dyDescent="0.25"/>
    <row r="111" ht="15" hidden="1" customHeight="1" x14ac:dyDescent="0.25"/>
    <row r="112" ht="15" hidden="1" customHeight="1" x14ac:dyDescent="0.25"/>
    <row r="113" ht="15" hidden="1" customHeight="1" x14ac:dyDescent="0.25"/>
    <row r="114" ht="15" hidden="1" customHeight="1" x14ac:dyDescent="0.25"/>
    <row r="115" ht="15" hidden="1" customHeight="1" x14ac:dyDescent="0.25"/>
    <row r="116" ht="15" hidden="1" customHeight="1" x14ac:dyDescent="0.25"/>
    <row r="117" ht="15" hidden="1" customHeight="1" x14ac:dyDescent="0.25"/>
    <row r="118" ht="15" hidden="1" customHeight="1" x14ac:dyDescent="0.25"/>
    <row r="119" ht="15" hidden="1" customHeight="1" x14ac:dyDescent="0.25"/>
    <row r="120" ht="15" hidden="1" customHeight="1" x14ac:dyDescent="0.25"/>
    <row r="121" ht="15" hidden="1" customHeight="1" x14ac:dyDescent="0.25"/>
    <row r="122" ht="15" hidden="1" customHeight="1" x14ac:dyDescent="0.25"/>
    <row r="123" ht="15" hidden="1" customHeight="1" x14ac:dyDescent="0.25"/>
    <row r="124" ht="15" hidden="1" customHeight="1" x14ac:dyDescent="0.25"/>
    <row r="125" ht="15" hidden="1" customHeight="1" x14ac:dyDescent="0.25"/>
    <row r="126" ht="15" hidden="1" customHeight="1" x14ac:dyDescent="0.25"/>
    <row r="127" ht="15" hidden="1" customHeight="1" x14ac:dyDescent="0.25"/>
    <row r="128" ht="15" hidden="1" customHeight="1" x14ac:dyDescent="0.25"/>
    <row r="129" ht="15" hidden="1" customHeight="1" x14ac:dyDescent="0.25"/>
    <row r="130" ht="15" hidden="1" customHeight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404" hidden="1" x14ac:dyDescent="0.25"/>
    <row r="405" hidden="1" x14ac:dyDescent="0.25"/>
    <row r="406" hidden="1" x14ac:dyDescent="0.25"/>
    <row r="451" hidden="1" x14ac:dyDescent="0.25"/>
    <row r="452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506" hidden="1" x14ac:dyDescent="0.25"/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78:A558"/>
  <sheetViews>
    <sheetView topLeftCell="A488" zoomScaleNormal="100" workbookViewId="0">
      <selection activeCell="A534" sqref="A1:XFD1048576"/>
    </sheetView>
  </sheetViews>
  <sheetFormatPr defaultColWidth="9.140625" defaultRowHeight="15" x14ac:dyDescent="0.25"/>
  <cols>
    <col min="2" max="2" width="20.85546875" customWidth="1"/>
    <col min="3" max="3" width="36.5703125" bestFit="1" customWidth="1"/>
    <col min="4" max="4" width="11.28515625" customWidth="1"/>
    <col min="5" max="5" width="12.42578125" customWidth="1"/>
    <col min="6" max="6" width="1.5703125" customWidth="1"/>
    <col min="7" max="7" width="1" customWidth="1"/>
    <col min="8" max="11" width="6.140625" customWidth="1"/>
    <col min="12" max="12" width="6.7109375" bestFit="1" customWidth="1"/>
    <col min="13" max="14" width="6.5703125" bestFit="1" customWidth="1"/>
    <col min="15" max="15" width="6.140625" customWidth="1"/>
    <col min="16" max="16" width="6.140625" bestFit="1" customWidth="1"/>
    <col min="17" max="22" width="6.140625" customWidth="1"/>
    <col min="23" max="23" width="6.140625" bestFit="1" customWidth="1"/>
    <col min="24" max="25" width="6.140625" customWidth="1"/>
    <col min="26" max="26" width="6.5703125" bestFit="1" customWidth="1"/>
    <col min="27" max="27" width="8.85546875" customWidth="1"/>
    <col min="29" max="29" width="19.140625" bestFit="1" customWidth="1"/>
    <col min="30" max="30" width="16.140625" customWidth="1"/>
    <col min="31" max="31" width="7.28515625" customWidth="1"/>
    <col min="33" max="33" width="16.28515625" bestFit="1" customWidth="1"/>
    <col min="34" max="34" width="24.5703125" bestFit="1" customWidth="1"/>
    <col min="35" max="35" width="5.42578125" bestFit="1" customWidth="1"/>
    <col min="36" max="36" width="26.28515625" bestFit="1" customWidth="1"/>
    <col min="38" max="38" width="11.85546875" bestFit="1" customWidth="1"/>
  </cols>
  <sheetData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9" ht="15" hidden="1" customHeight="1" x14ac:dyDescent="0.25"/>
    <row r="90" ht="15" hidden="1" customHeight="1" x14ac:dyDescent="0.25"/>
    <row r="91" ht="15" hidden="1" customHeight="1" x14ac:dyDescent="0.25"/>
    <row r="92" ht="15" hidden="1" customHeight="1" x14ac:dyDescent="0.25"/>
    <row r="93" ht="15" hidden="1" customHeight="1" x14ac:dyDescent="0.25"/>
    <row r="94" ht="15" hidden="1" customHeight="1" x14ac:dyDescent="0.25"/>
    <row r="95" ht="15" hidden="1" customHeight="1" x14ac:dyDescent="0.25"/>
    <row r="96" ht="15" hidden="1" customHeight="1" x14ac:dyDescent="0.25"/>
    <row r="97" ht="15" hidden="1" customHeight="1" x14ac:dyDescent="0.25"/>
    <row r="98" ht="15" hidden="1" customHeight="1" x14ac:dyDescent="0.25"/>
    <row r="99" ht="15" hidden="1" customHeight="1" x14ac:dyDescent="0.25"/>
    <row r="100" ht="15" hidden="1" customHeight="1" x14ac:dyDescent="0.25"/>
    <row r="101" ht="15" hidden="1" customHeight="1" x14ac:dyDescent="0.25"/>
    <row r="102" ht="15" hidden="1" customHeight="1" x14ac:dyDescent="0.25"/>
    <row r="103" ht="15" hidden="1" customHeight="1" x14ac:dyDescent="0.25"/>
    <row r="104" ht="15" hidden="1" customHeight="1" x14ac:dyDescent="0.25"/>
    <row r="105" ht="15" hidden="1" customHeight="1" x14ac:dyDescent="0.25"/>
    <row r="106" ht="15" hidden="1" customHeight="1" x14ac:dyDescent="0.25"/>
    <row r="107" ht="15" hidden="1" customHeight="1" x14ac:dyDescent="0.25"/>
    <row r="108" ht="15" hidden="1" customHeight="1" x14ac:dyDescent="0.25"/>
    <row r="109" ht="15" hidden="1" customHeight="1" x14ac:dyDescent="0.25"/>
    <row r="110" ht="15" hidden="1" customHeight="1" x14ac:dyDescent="0.25"/>
    <row r="111" ht="15" hidden="1" customHeight="1" x14ac:dyDescent="0.25"/>
    <row r="112" ht="15" hidden="1" customHeight="1" x14ac:dyDescent="0.25"/>
    <row r="113" ht="15" hidden="1" customHeight="1" x14ac:dyDescent="0.25"/>
    <row r="114" ht="15" hidden="1" customHeight="1" x14ac:dyDescent="0.25"/>
    <row r="115" ht="15" hidden="1" customHeight="1" x14ac:dyDescent="0.25"/>
    <row r="116" ht="15" hidden="1" customHeight="1" x14ac:dyDescent="0.25"/>
    <row r="117" ht="15" hidden="1" customHeight="1" x14ac:dyDescent="0.25"/>
    <row r="118" ht="15" hidden="1" customHeight="1" x14ac:dyDescent="0.25"/>
    <row r="119" ht="15" hidden="1" customHeight="1" x14ac:dyDescent="0.25"/>
    <row r="120" ht="15" hidden="1" customHeight="1" x14ac:dyDescent="0.25"/>
    <row r="121" ht="15" hidden="1" customHeight="1" x14ac:dyDescent="0.25"/>
    <row r="122" ht="15" hidden="1" customHeight="1" x14ac:dyDescent="0.25"/>
    <row r="123" ht="15" hidden="1" customHeight="1" x14ac:dyDescent="0.25"/>
    <row r="124" ht="15" hidden="1" customHeight="1" x14ac:dyDescent="0.25"/>
    <row r="125" ht="15" hidden="1" customHeight="1" x14ac:dyDescent="0.25"/>
    <row r="126" ht="15" hidden="1" customHeight="1" x14ac:dyDescent="0.25"/>
    <row r="127" ht="15" hidden="1" customHeight="1" x14ac:dyDescent="0.25"/>
    <row r="128" ht="15" hidden="1" customHeight="1" x14ac:dyDescent="0.25"/>
    <row r="129" ht="15" hidden="1" customHeight="1" x14ac:dyDescent="0.25"/>
    <row r="130" ht="15" hidden="1" customHeight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418" hidden="1" x14ac:dyDescent="0.25"/>
    <row r="419" hidden="1" x14ac:dyDescent="0.25"/>
    <row r="420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99" hidden="1" x14ac:dyDescent="0.25"/>
    <row r="50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58" hidden="1" x14ac:dyDescent="0.25"/>
  </sheetData>
  <pageMargins left="0.7" right="0.7" top="0.78740157499999996" bottom="0.78740157499999996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666"/>
  <sheetViews>
    <sheetView topLeftCell="A381" zoomScaleNormal="100" workbookViewId="0">
      <selection activeCell="C433" sqref="A1:XFD1048576"/>
    </sheetView>
  </sheetViews>
  <sheetFormatPr defaultColWidth="9.140625" defaultRowHeight="15" x14ac:dyDescent="0.25"/>
  <cols>
    <col min="2" max="2" width="20.85546875" customWidth="1"/>
    <col min="3" max="3" width="36.5703125" bestFit="1" customWidth="1"/>
    <col min="4" max="4" width="11.28515625" customWidth="1"/>
    <col min="5" max="5" width="12.42578125" customWidth="1"/>
    <col min="6" max="6" width="1.5703125" customWidth="1"/>
    <col min="7" max="7" width="1" customWidth="1"/>
    <col min="8" max="11" width="6.140625" customWidth="1"/>
    <col min="12" max="12" width="6.7109375" bestFit="1" customWidth="1"/>
    <col min="13" max="14" width="6.5703125" bestFit="1" customWidth="1"/>
    <col min="15" max="15" width="6.140625" customWidth="1"/>
    <col min="16" max="16" width="6.140625" bestFit="1" customWidth="1"/>
    <col min="17" max="22" width="6.140625" customWidth="1"/>
    <col min="23" max="23" width="6.140625" bestFit="1" customWidth="1"/>
    <col min="24" max="25" width="6.140625" customWidth="1"/>
    <col min="26" max="26" width="6.5703125" bestFit="1" customWidth="1"/>
    <col min="27" max="27" width="6.5703125" customWidth="1"/>
    <col min="28" max="28" width="8.7109375" customWidth="1"/>
    <col min="29" max="29" width="8.42578125" customWidth="1"/>
    <col min="30" max="30" width="5" customWidth="1"/>
    <col min="31" max="31" width="6.28515625" customWidth="1"/>
    <col min="33" max="33" width="17.140625" bestFit="1" customWidth="1"/>
    <col min="34" max="34" width="30.28515625" customWidth="1"/>
    <col min="35" max="35" width="16.140625" customWidth="1"/>
    <col min="36" max="36" width="7.28515625" customWidth="1"/>
    <col min="37" max="37" width="11.85546875" bestFit="1" customWidth="1"/>
    <col min="38" max="38" width="16.28515625" bestFit="1" customWidth="1"/>
    <col min="39" max="39" width="24.5703125" bestFit="1" customWidth="1"/>
    <col min="40" max="40" width="18.5703125" bestFit="1" customWidth="1"/>
    <col min="41" max="41" width="26.28515625" bestFit="1" customWidth="1"/>
    <col min="43" max="43" width="11.85546875" bestFit="1" customWidth="1"/>
    <col min="49" max="49" width="31.140625" bestFit="1" customWidth="1"/>
    <col min="50" max="50" width="22.7109375" bestFit="1" customWidth="1"/>
    <col min="51" max="51" width="22.7109375" customWidth="1"/>
    <col min="53" max="53" width="18.85546875" bestFit="1" customWidth="1"/>
    <col min="54" max="54" width="22.7109375" bestFit="1" customWidth="1"/>
    <col min="57" max="57" width="11.85546875" bestFit="1" customWidth="1"/>
  </cols>
  <sheetData>
    <row r="1" customFormat="1" x14ac:dyDescent="0.25"/>
    <row r="2" customFormat="1" x14ac:dyDescent="0.25"/>
    <row r="3" customFormat="1" x14ac:dyDescent="0.25"/>
    <row r="4" customFormat="1" x14ac:dyDescent="0.25"/>
    <row r="5" customFormat="1" x14ac:dyDescent="0.25"/>
    <row r="6" customFormat="1" x14ac:dyDescent="0.25"/>
    <row r="7" customFormat="1" x14ac:dyDescent="0.25"/>
    <row r="8" customFormat="1" x14ac:dyDescent="0.25"/>
    <row r="9" customFormat="1" x14ac:dyDescent="0.25"/>
    <row r="10" customFormat="1" x14ac:dyDescent="0.25"/>
    <row r="11" customFormat="1" x14ac:dyDescent="0.25"/>
    <row r="12" customFormat="1" x14ac:dyDescent="0.25"/>
    <row r="13" customFormat="1" x14ac:dyDescent="0.25"/>
    <row r="14" customFormat="1" x14ac:dyDescent="0.25"/>
    <row r="15" customFormat="1" x14ac:dyDescent="0.25"/>
    <row r="16" customFormat="1" x14ac:dyDescent="0.25"/>
    <row r="17" customFormat="1" x14ac:dyDescent="0.25"/>
    <row r="18" customFormat="1" x14ac:dyDescent="0.25"/>
    <row r="19" customFormat="1" x14ac:dyDescent="0.25"/>
    <row r="20" customFormat="1" x14ac:dyDescent="0.25"/>
    <row r="21" customFormat="1" x14ac:dyDescent="0.25"/>
    <row r="22" customFormat="1" x14ac:dyDescent="0.25"/>
    <row r="23" customFormat="1" x14ac:dyDescent="0.25"/>
    <row r="24" customFormat="1" x14ac:dyDescent="0.25"/>
    <row r="25" customFormat="1" x14ac:dyDescent="0.25"/>
    <row r="26" customFormat="1" x14ac:dyDescent="0.25"/>
    <row r="27" customFormat="1" x14ac:dyDescent="0.25"/>
    <row r="28" customFormat="1" x14ac:dyDescent="0.25"/>
    <row r="29" customFormat="1" x14ac:dyDescent="0.25"/>
    <row r="30" customFormat="1" x14ac:dyDescent="0.25"/>
    <row r="31" customFormat="1" x14ac:dyDescent="0.25"/>
    <row r="32" customFormat="1" x14ac:dyDescent="0.25"/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ht="15" customHeight="1" x14ac:dyDescent="0.25"/>
    <row r="79" customFormat="1" ht="15" customHeight="1" x14ac:dyDescent="0.25"/>
    <row r="80" customFormat="1" ht="15" customHeight="1" x14ac:dyDescent="0.25"/>
    <row r="81" customFormat="1" ht="15" customHeight="1" x14ac:dyDescent="0.25"/>
    <row r="82" customFormat="1" ht="15" customHeight="1" x14ac:dyDescent="0.25"/>
    <row r="83" customFormat="1" ht="15" customHeight="1" x14ac:dyDescent="0.25"/>
    <row r="84" customFormat="1" ht="15" customHeight="1" x14ac:dyDescent="0.25"/>
    <row r="85" customFormat="1" ht="15" customHeight="1" x14ac:dyDescent="0.25"/>
    <row r="86" customFormat="1" ht="15" customHeight="1" x14ac:dyDescent="0.25"/>
    <row r="87" customFormat="1" ht="15" customHeight="1" x14ac:dyDescent="0.25"/>
    <row r="88" customFormat="1" ht="15" customHeight="1" x14ac:dyDescent="0.25"/>
    <row r="89" customFormat="1" ht="15" customHeight="1" x14ac:dyDescent="0.25"/>
    <row r="90" customFormat="1" ht="15" customHeight="1" x14ac:dyDescent="0.25"/>
    <row r="91" customFormat="1" ht="15" customHeight="1" x14ac:dyDescent="0.25"/>
    <row r="92" customFormat="1" ht="15" customHeight="1" x14ac:dyDescent="0.25"/>
    <row r="93" customFormat="1" ht="15" customHeight="1" x14ac:dyDescent="0.25"/>
    <row r="94" customFormat="1" ht="15" customHeight="1" x14ac:dyDescent="0.25"/>
    <row r="95" customFormat="1" ht="15" customHeight="1" x14ac:dyDescent="0.25"/>
    <row r="96" customFormat="1" ht="15" customHeight="1" x14ac:dyDescent="0.25"/>
    <row r="97" customFormat="1" ht="15" customHeight="1" x14ac:dyDescent="0.25"/>
    <row r="98" customFormat="1" ht="15" customHeigh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  <row r="121" customFormat="1" x14ac:dyDescent="0.25"/>
    <row r="122" customFormat="1" x14ac:dyDescent="0.25"/>
    <row r="123" customFormat="1" x14ac:dyDescent="0.25"/>
    <row r="124" customFormat="1" x14ac:dyDescent="0.25"/>
    <row r="125" customFormat="1" x14ac:dyDescent="0.25"/>
    <row r="126" customFormat="1" x14ac:dyDescent="0.25"/>
    <row r="127" customFormat="1" x14ac:dyDescent="0.25"/>
    <row r="128" customFormat="1" x14ac:dyDescent="0.25"/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4" customFormat="1" x14ac:dyDescent="0.25"/>
    <row r="135" customFormat="1" x14ac:dyDescent="0.25"/>
    <row r="136" customFormat="1" x14ac:dyDescent="0.25"/>
    <row r="137" customFormat="1" x14ac:dyDescent="0.25"/>
    <row r="138" customFormat="1" x14ac:dyDescent="0.25"/>
    <row r="139" customFormat="1" x14ac:dyDescent="0.25"/>
    <row r="140" customFormat="1" x14ac:dyDescent="0.25"/>
    <row r="141" customFormat="1" x14ac:dyDescent="0.25"/>
    <row r="142" customFormat="1" x14ac:dyDescent="0.25"/>
    <row r="143" customFormat="1" x14ac:dyDescent="0.25"/>
    <row r="144" customFormat="1" x14ac:dyDescent="0.25"/>
    <row r="145" customFormat="1" x14ac:dyDescent="0.25"/>
    <row r="146" customFormat="1" x14ac:dyDescent="0.25"/>
    <row r="147" customFormat="1" x14ac:dyDescent="0.25"/>
    <row r="148" customFormat="1" x14ac:dyDescent="0.25"/>
    <row r="149" customFormat="1" x14ac:dyDescent="0.25"/>
    <row r="150" customFormat="1" x14ac:dyDescent="0.25"/>
    <row r="151" customFormat="1" x14ac:dyDescent="0.25"/>
    <row r="152" customFormat="1" x14ac:dyDescent="0.25"/>
    <row r="153" customFormat="1" x14ac:dyDescent="0.25"/>
    <row r="154" customFormat="1" x14ac:dyDescent="0.25"/>
    <row r="155" customFormat="1" x14ac:dyDescent="0.25"/>
    <row r="156" customFormat="1" x14ac:dyDescent="0.25"/>
    <row r="157" customFormat="1" x14ac:dyDescent="0.25"/>
    <row r="158" customFormat="1" x14ac:dyDescent="0.25"/>
    <row r="159" customFormat="1" x14ac:dyDescent="0.25"/>
    <row r="160" customFormat="1" x14ac:dyDescent="0.25"/>
    <row r="161" customFormat="1" x14ac:dyDescent="0.25"/>
    <row r="162" customFormat="1" x14ac:dyDescent="0.25"/>
    <row r="163" customFormat="1" x14ac:dyDescent="0.25"/>
    <row r="164" customFormat="1" x14ac:dyDescent="0.25"/>
    <row r="165" customFormat="1" hidden="1" x14ac:dyDescent="0.25"/>
    <row r="166" customFormat="1" hidden="1" x14ac:dyDescent="0.25"/>
    <row r="167" customFormat="1" hidden="1" x14ac:dyDescent="0.25"/>
    <row r="168" customFormat="1" hidden="1" x14ac:dyDescent="0.25"/>
    <row r="169" customFormat="1" hidden="1" x14ac:dyDescent="0.25"/>
    <row r="170" customFormat="1" hidden="1" x14ac:dyDescent="0.25"/>
    <row r="171" customFormat="1" hidden="1" x14ac:dyDescent="0.25"/>
    <row r="172" customFormat="1" hidden="1" x14ac:dyDescent="0.25"/>
    <row r="173" customFormat="1" hidden="1" x14ac:dyDescent="0.25"/>
    <row r="174" customFormat="1" hidden="1" x14ac:dyDescent="0.25"/>
    <row r="175" customFormat="1" hidden="1" x14ac:dyDescent="0.25"/>
    <row r="176" customFormat="1" hidden="1" x14ac:dyDescent="0.25"/>
    <row r="177" customFormat="1" hidden="1" x14ac:dyDescent="0.25"/>
    <row r="178" customFormat="1" hidden="1" x14ac:dyDescent="0.25"/>
    <row r="179" customFormat="1" hidden="1" x14ac:dyDescent="0.25"/>
    <row r="180" customFormat="1" x14ac:dyDescent="0.25"/>
    <row r="181" customFormat="1" x14ac:dyDescent="0.25"/>
    <row r="182" customFormat="1" x14ac:dyDescent="0.25"/>
    <row r="183" customFormat="1" x14ac:dyDescent="0.25"/>
    <row r="184" customFormat="1" x14ac:dyDescent="0.25"/>
    <row r="185" customFormat="1" x14ac:dyDescent="0.25"/>
    <row r="186" customFormat="1" x14ac:dyDescent="0.25"/>
    <row r="187" customFormat="1" x14ac:dyDescent="0.25"/>
    <row r="188" customFormat="1" x14ac:dyDescent="0.25"/>
    <row r="189" customFormat="1" x14ac:dyDescent="0.25"/>
    <row r="190" customFormat="1" x14ac:dyDescent="0.25"/>
    <row r="191" customFormat="1" x14ac:dyDescent="0.25"/>
    <row r="192" customFormat="1" x14ac:dyDescent="0.25"/>
    <row r="193" customFormat="1" x14ac:dyDescent="0.25"/>
    <row r="194" customFormat="1" x14ac:dyDescent="0.25"/>
    <row r="195" customFormat="1" x14ac:dyDescent="0.25"/>
    <row r="196" customFormat="1" x14ac:dyDescent="0.25"/>
    <row r="197" customFormat="1" x14ac:dyDescent="0.25"/>
    <row r="198" customFormat="1" x14ac:dyDescent="0.25"/>
    <row r="199" customFormat="1" x14ac:dyDescent="0.25"/>
    <row r="200" customFormat="1" x14ac:dyDescent="0.25"/>
    <row r="201" customFormat="1" x14ac:dyDescent="0.25"/>
    <row r="202" customFormat="1" x14ac:dyDescent="0.25"/>
    <row r="203" customFormat="1" x14ac:dyDescent="0.25"/>
    <row r="204" customFormat="1" x14ac:dyDescent="0.25"/>
    <row r="205" customFormat="1" x14ac:dyDescent="0.25"/>
    <row r="206" customFormat="1" x14ac:dyDescent="0.25"/>
    <row r="207" customFormat="1" x14ac:dyDescent="0.25"/>
    <row r="208" customFormat="1" x14ac:dyDescent="0.25"/>
    <row r="209" customFormat="1" x14ac:dyDescent="0.25"/>
    <row r="210" customFormat="1" x14ac:dyDescent="0.25"/>
    <row r="211" customFormat="1" x14ac:dyDescent="0.25"/>
    <row r="212" customFormat="1" x14ac:dyDescent="0.25"/>
    <row r="213" customFormat="1" x14ac:dyDescent="0.25"/>
    <row r="214" customFormat="1" x14ac:dyDescent="0.25"/>
    <row r="215" customFormat="1" x14ac:dyDescent="0.25"/>
    <row r="216" customFormat="1" x14ac:dyDescent="0.25"/>
    <row r="217" customFormat="1" x14ac:dyDescent="0.25"/>
    <row r="218" customFormat="1" x14ac:dyDescent="0.25"/>
    <row r="219" customFormat="1" x14ac:dyDescent="0.25"/>
    <row r="220" customFormat="1" x14ac:dyDescent="0.25"/>
    <row r="221" customFormat="1" x14ac:dyDescent="0.25"/>
    <row r="222" customFormat="1" x14ac:dyDescent="0.25"/>
    <row r="223" customFormat="1" x14ac:dyDescent="0.25"/>
    <row r="224" customFormat="1" x14ac:dyDescent="0.25"/>
    <row r="225" customFormat="1" x14ac:dyDescent="0.25"/>
    <row r="226" customFormat="1" x14ac:dyDescent="0.25"/>
    <row r="227" customFormat="1" x14ac:dyDescent="0.25"/>
    <row r="228" customFormat="1" x14ac:dyDescent="0.25"/>
    <row r="229" customFormat="1" x14ac:dyDescent="0.25"/>
    <row r="230" customFormat="1" x14ac:dyDescent="0.25"/>
    <row r="231" customFormat="1" x14ac:dyDescent="0.25"/>
    <row r="232" customFormat="1" x14ac:dyDescent="0.25"/>
    <row r="233" customFormat="1" x14ac:dyDescent="0.25"/>
    <row r="234" customFormat="1" x14ac:dyDescent="0.25"/>
    <row r="235" customFormat="1" x14ac:dyDescent="0.25"/>
    <row r="236" customFormat="1" x14ac:dyDescent="0.25"/>
    <row r="237" customFormat="1" x14ac:dyDescent="0.25"/>
    <row r="238" customFormat="1" x14ac:dyDescent="0.25"/>
    <row r="239" customFormat="1" x14ac:dyDescent="0.25"/>
    <row r="240" customFormat="1" x14ac:dyDescent="0.25"/>
    <row r="241" customFormat="1" x14ac:dyDescent="0.25"/>
    <row r="242" customFormat="1" x14ac:dyDescent="0.25"/>
    <row r="243" customFormat="1" x14ac:dyDescent="0.25"/>
    <row r="244" customFormat="1" x14ac:dyDescent="0.25"/>
    <row r="245" customFormat="1" x14ac:dyDescent="0.25"/>
    <row r="246" customFormat="1" x14ac:dyDescent="0.25"/>
    <row r="247" customFormat="1" x14ac:dyDescent="0.25"/>
    <row r="248" customFormat="1" x14ac:dyDescent="0.25"/>
    <row r="249" customFormat="1" x14ac:dyDescent="0.25"/>
    <row r="250" customFormat="1" x14ac:dyDescent="0.25"/>
    <row r="251" customFormat="1" x14ac:dyDescent="0.25"/>
    <row r="252" customFormat="1" x14ac:dyDescent="0.25"/>
    <row r="253" customFormat="1" x14ac:dyDescent="0.25"/>
    <row r="254" customFormat="1" x14ac:dyDescent="0.25"/>
    <row r="255" customFormat="1" x14ac:dyDescent="0.25"/>
    <row r="256" customFormat="1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hidden="1" x14ac:dyDescent="0.25"/>
    <row r="263" customFormat="1" hidden="1" x14ac:dyDescent="0.25"/>
    <row r="264" customFormat="1" hidden="1" x14ac:dyDescent="0.25"/>
    <row r="265" customFormat="1" hidden="1" x14ac:dyDescent="0.25"/>
    <row r="266" customFormat="1" hidden="1" x14ac:dyDescent="0.25"/>
    <row r="267" customFormat="1" hidden="1" x14ac:dyDescent="0.25"/>
    <row r="268" customFormat="1" hidden="1" x14ac:dyDescent="0.25"/>
    <row r="269" customFormat="1" hidden="1" x14ac:dyDescent="0.25"/>
    <row r="270" customFormat="1" hidden="1" x14ac:dyDescent="0.25"/>
    <row r="271" customFormat="1" hidden="1" x14ac:dyDescent="0.25"/>
    <row r="272" customFormat="1" x14ac:dyDescent="0.25"/>
    <row r="273" customFormat="1" x14ac:dyDescent="0.25"/>
    <row r="274" customFormat="1" x14ac:dyDescent="0.25"/>
    <row r="275" customFormat="1" x14ac:dyDescent="0.25"/>
    <row r="276" customFormat="1" x14ac:dyDescent="0.25"/>
    <row r="277" customFormat="1" x14ac:dyDescent="0.25"/>
    <row r="278" customFormat="1" x14ac:dyDescent="0.25"/>
    <row r="279" customFormat="1" x14ac:dyDescent="0.25"/>
    <row r="280" customFormat="1" x14ac:dyDescent="0.25"/>
    <row r="281" customFormat="1" x14ac:dyDescent="0.25"/>
    <row r="282" customFormat="1" x14ac:dyDescent="0.25"/>
    <row r="283" customFormat="1" x14ac:dyDescent="0.25"/>
    <row r="284" customFormat="1" x14ac:dyDescent="0.25"/>
    <row r="285" customFormat="1" x14ac:dyDescent="0.25"/>
    <row r="286" customFormat="1" x14ac:dyDescent="0.25"/>
    <row r="287" customFormat="1" x14ac:dyDescent="0.25"/>
    <row r="288" customFormat="1" x14ac:dyDescent="0.25"/>
    <row r="289" customFormat="1" x14ac:dyDescent="0.25"/>
    <row r="290" customFormat="1" x14ac:dyDescent="0.25"/>
    <row r="291" customFormat="1" x14ac:dyDescent="0.25"/>
    <row r="292" customFormat="1" x14ac:dyDescent="0.25"/>
    <row r="293" customFormat="1" x14ac:dyDescent="0.25"/>
    <row r="294" customFormat="1" x14ac:dyDescent="0.25"/>
    <row r="295" customFormat="1" x14ac:dyDescent="0.25"/>
    <row r="296" customFormat="1" x14ac:dyDescent="0.25"/>
    <row r="297" customFormat="1" x14ac:dyDescent="0.25"/>
    <row r="298" customFormat="1" x14ac:dyDescent="0.25"/>
    <row r="299" customFormat="1" x14ac:dyDescent="0.25"/>
    <row r="300" customFormat="1" x14ac:dyDescent="0.25"/>
    <row r="301" customFormat="1" x14ac:dyDescent="0.25"/>
    <row r="302" customFormat="1" x14ac:dyDescent="0.25"/>
    <row r="303" customFormat="1" x14ac:dyDescent="0.25"/>
    <row r="304" customFormat="1" x14ac:dyDescent="0.25"/>
    <row r="305" customFormat="1" x14ac:dyDescent="0.25"/>
    <row r="306" customFormat="1" x14ac:dyDescent="0.25"/>
    <row r="307" customFormat="1" x14ac:dyDescent="0.25"/>
    <row r="308" customFormat="1" x14ac:dyDescent="0.25"/>
    <row r="309" customFormat="1" x14ac:dyDescent="0.25"/>
    <row r="310" customFormat="1" x14ac:dyDescent="0.25"/>
    <row r="311" customFormat="1" x14ac:dyDescent="0.25"/>
    <row r="312" customFormat="1" x14ac:dyDescent="0.25"/>
    <row r="313" customFormat="1" x14ac:dyDescent="0.25"/>
    <row r="314" customFormat="1" x14ac:dyDescent="0.25"/>
    <row r="315" customFormat="1" x14ac:dyDescent="0.25"/>
    <row r="316" customFormat="1" x14ac:dyDescent="0.25"/>
    <row r="317" customFormat="1" x14ac:dyDescent="0.25"/>
    <row r="318" customFormat="1" x14ac:dyDescent="0.25"/>
    <row r="319" customFormat="1" x14ac:dyDescent="0.25"/>
    <row r="320" customFormat="1" x14ac:dyDescent="0.25"/>
    <row r="321" customFormat="1" hidden="1" x14ac:dyDescent="0.25"/>
    <row r="322" customFormat="1" hidden="1" x14ac:dyDescent="0.25"/>
    <row r="323" customFormat="1" hidden="1" x14ac:dyDescent="0.25"/>
    <row r="324" customFormat="1" hidden="1" x14ac:dyDescent="0.25"/>
    <row r="325" customFormat="1" hidden="1" x14ac:dyDescent="0.25"/>
    <row r="326" customFormat="1" hidden="1" x14ac:dyDescent="0.25"/>
    <row r="327" customFormat="1" hidden="1" x14ac:dyDescent="0.25"/>
    <row r="328" customFormat="1" hidden="1" x14ac:dyDescent="0.25"/>
    <row r="329" customFormat="1" hidden="1" x14ac:dyDescent="0.25"/>
    <row r="330" customFormat="1" hidden="1" x14ac:dyDescent="0.25"/>
    <row r="331" customFormat="1" hidden="1" x14ac:dyDescent="0.25"/>
    <row r="332" customFormat="1" hidden="1" x14ac:dyDescent="0.25"/>
    <row r="333" customFormat="1" hidden="1" x14ac:dyDescent="0.25"/>
    <row r="334" customFormat="1" hidden="1" x14ac:dyDescent="0.25"/>
    <row r="335" customFormat="1" hidden="1" x14ac:dyDescent="0.25"/>
    <row r="336" customFormat="1" hidden="1" x14ac:dyDescent="0.25"/>
    <row r="337" customFormat="1" hidden="1" x14ac:dyDescent="0.25"/>
    <row r="338" customFormat="1" hidden="1" x14ac:dyDescent="0.25"/>
    <row r="339" customFormat="1" hidden="1" x14ac:dyDescent="0.25"/>
    <row r="340" customFormat="1" hidden="1" x14ac:dyDescent="0.25"/>
    <row r="341" customFormat="1" hidden="1" x14ac:dyDescent="0.25"/>
    <row r="342" customFormat="1" hidden="1" x14ac:dyDescent="0.25"/>
    <row r="343" customFormat="1" hidden="1" x14ac:dyDescent="0.25"/>
    <row r="344" customFormat="1" hidden="1" x14ac:dyDescent="0.25"/>
    <row r="345" customFormat="1" hidden="1" x14ac:dyDescent="0.25"/>
    <row r="346" customFormat="1" hidden="1" x14ac:dyDescent="0.25"/>
    <row r="347" customFormat="1" hidden="1" x14ac:dyDescent="0.25"/>
    <row r="348" customFormat="1" hidden="1" x14ac:dyDescent="0.25"/>
    <row r="349" customFormat="1" hidden="1" x14ac:dyDescent="0.25"/>
    <row r="350" customFormat="1" hidden="1" x14ac:dyDescent="0.25"/>
    <row r="351" customFormat="1" hidden="1" x14ac:dyDescent="0.25"/>
    <row r="352" customFormat="1" hidden="1" x14ac:dyDescent="0.25"/>
    <row r="353" customFormat="1" hidden="1" x14ac:dyDescent="0.25"/>
    <row r="354" customFormat="1" hidden="1" x14ac:dyDescent="0.25"/>
    <row r="355" customFormat="1" hidden="1" x14ac:dyDescent="0.25"/>
    <row r="356" customFormat="1" hidden="1" x14ac:dyDescent="0.25"/>
    <row r="357" customFormat="1" hidden="1" x14ac:dyDescent="0.25"/>
    <row r="358" customFormat="1" x14ac:dyDescent="0.25"/>
    <row r="359" customFormat="1" x14ac:dyDescent="0.25"/>
    <row r="360" customFormat="1" x14ac:dyDescent="0.25"/>
    <row r="361" customFormat="1" x14ac:dyDescent="0.25"/>
    <row r="362" customFormat="1" x14ac:dyDescent="0.25"/>
    <row r="363" customFormat="1" x14ac:dyDescent="0.25"/>
    <row r="364" customFormat="1" x14ac:dyDescent="0.25"/>
    <row r="365" customFormat="1" x14ac:dyDescent="0.25"/>
    <row r="366" customFormat="1" x14ac:dyDescent="0.25"/>
    <row r="367" customFormat="1" x14ac:dyDescent="0.25"/>
    <row r="368" customFormat="1" x14ac:dyDescent="0.25"/>
    <row r="369" customFormat="1" x14ac:dyDescent="0.25"/>
    <row r="370" customFormat="1" x14ac:dyDescent="0.25"/>
    <row r="371" customFormat="1" x14ac:dyDescent="0.25"/>
    <row r="372" customFormat="1" x14ac:dyDescent="0.25"/>
    <row r="373" customFormat="1" x14ac:dyDescent="0.25"/>
    <row r="374" customFormat="1" x14ac:dyDescent="0.25"/>
    <row r="375" customFormat="1" x14ac:dyDescent="0.25"/>
    <row r="376" customFormat="1" x14ac:dyDescent="0.25"/>
    <row r="377" customFormat="1" x14ac:dyDescent="0.25"/>
    <row r="378" customFormat="1" x14ac:dyDescent="0.25"/>
    <row r="379" customFormat="1" x14ac:dyDescent="0.25"/>
    <row r="380" customFormat="1" x14ac:dyDescent="0.25"/>
    <row r="381" customFormat="1" x14ac:dyDescent="0.25"/>
    <row r="382" customFormat="1" x14ac:dyDescent="0.25"/>
    <row r="383" customFormat="1" x14ac:dyDescent="0.25"/>
    <row r="384" customFormat="1" x14ac:dyDescent="0.25"/>
    <row r="385" customFormat="1" x14ac:dyDescent="0.25"/>
    <row r="386" customFormat="1" x14ac:dyDescent="0.25"/>
    <row r="387" customFormat="1" x14ac:dyDescent="0.25"/>
    <row r="388" customFormat="1" x14ac:dyDescent="0.25"/>
    <row r="389" customFormat="1" x14ac:dyDescent="0.25"/>
    <row r="390" customFormat="1" x14ac:dyDescent="0.25"/>
    <row r="391" customFormat="1" x14ac:dyDescent="0.25"/>
    <row r="392" customFormat="1" x14ac:dyDescent="0.25"/>
    <row r="393" customFormat="1" x14ac:dyDescent="0.25"/>
    <row r="394" customFormat="1" x14ac:dyDescent="0.25"/>
    <row r="395" customFormat="1" x14ac:dyDescent="0.25"/>
    <row r="396" customFormat="1" x14ac:dyDescent="0.25"/>
    <row r="397" customFormat="1" x14ac:dyDescent="0.25"/>
    <row r="398" customFormat="1" hidden="1" x14ac:dyDescent="0.25"/>
    <row r="399" customFormat="1" hidden="1" x14ac:dyDescent="0.25"/>
    <row r="400" customFormat="1" hidden="1" x14ac:dyDescent="0.25"/>
    <row r="401" customFormat="1" hidden="1" x14ac:dyDescent="0.25"/>
    <row r="402" customFormat="1" hidden="1" x14ac:dyDescent="0.25"/>
    <row r="403" customFormat="1" hidden="1" x14ac:dyDescent="0.25"/>
    <row r="404" customFormat="1" hidden="1" x14ac:dyDescent="0.25"/>
    <row r="405" customFormat="1" hidden="1" x14ac:dyDescent="0.25"/>
    <row r="406" customFormat="1" hidden="1" x14ac:dyDescent="0.25"/>
    <row r="407" customFormat="1" hidden="1" x14ac:dyDescent="0.25"/>
    <row r="408" customFormat="1" hidden="1" x14ac:dyDescent="0.25"/>
    <row r="409" customFormat="1" hidden="1" x14ac:dyDescent="0.25"/>
    <row r="410" customFormat="1" hidden="1" x14ac:dyDescent="0.25"/>
    <row r="411" customFormat="1" hidden="1" x14ac:dyDescent="0.25"/>
    <row r="412" customFormat="1" hidden="1" x14ac:dyDescent="0.25"/>
    <row r="413" customFormat="1" hidden="1" x14ac:dyDescent="0.25"/>
    <row r="414" customFormat="1" hidden="1" x14ac:dyDescent="0.25"/>
    <row r="415" customFormat="1" x14ac:dyDescent="0.25"/>
    <row r="416" customFormat="1" x14ac:dyDescent="0.25"/>
    <row r="417" customFormat="1" x14ac:dyDescent="0.25"/>
    <row r="418" customFormat="1" x14ac:dyDescent="0.25"/>
    <row r="419" customFormat="1" x14ac:dyDescent="0.25"/>
    <row r="420" customFormat="1" x14ac:dyDescent="0.25"/>
    <row r="421" customFormat="1" x14ac:dyDescent="0.25"/>
    <row r="422" customFormat="1" x14ac:dyDescent="0.25"/>
    <row r="423" customFormat="1" x14ac:dyDescent="0.25"/>
    <row r="424" customFormat="1" x14ac:dyDescent="0.25"/>
    <row r="425" customFormat="1" x14ac:dyDescent="0.25"/>
    <row r="426" customFormat="1" x14ac:dyDescent="0.25"/>
    <row r="427" customFormat="1" x14ac:dyDescent="0.25"/>
    <row r="428" customFormat="1" x14ac:dyDescent="0.25"/>
    <row r="429" customFormat="1" x14ac:dyDescent="0.25"/>
    <row r="430" customFormat="1" x14ac:dyDescent="0.25"/>
    <row r="431" customFormat="1" x14ac:dyDescent="0.25"/>
    <row r="432" customFormat="1" x14ac:dyDescent="0.25"/>
    <row r="433" customFormat="1" x14ac:dyDescent="0.25"/>
    <row r="434" customFormat="1" x14ac:dyDescent="0.25"/>
    <row r="435" customFormat="1" x14ac:dyDescent="0.25"/>
    <row r="436" customFormat="1" x14ac:dyDescent="0.25"/>
    <row r="437" customFormat="1" x14ac:dyDescent="0.25"/>
    <row r="438" customFormat="1" x14ac:dyDescent="0.25"/>
    <row r="439" customFormat="1" x14ac:dyDescent="0.25"/>
    <row r="440" customFormat="1" hidden="1" x14ac:dyDescent="0.25"/>
    <row r="441" customFormat="1" hidden="1" x14ac:dyDescent="0.25"/>
    <row r="442" customFormat="1" hidden="1" x14ac:dyDescent="0.25"/>
    <row r="443" customFormat="1" x14ac:dyDescent="0.25"/>
    <row r="444" customFormat="1" x14ac:dyDescent="0.25"/>
    <row r="445" customFormat="1" x14ac:dyDescent="0.25"/>
    <row r="446" customFormat="1" x14ac:dyDescent="0.25"/>
    <row r="447" customFormat="1" x14ac:dyDescent="0.25"/>
    <row r="448" customFormat="1" x14ac:dyDescent="0.25"/>
    <row r="449" customFormat="1" x14ac:dyDescent="0.25"/>
    <row r="450" customFormat="1" x14ac:dyDescent="0.25"/>
    <row r="451" customFormat="1" x14ac:dyDescent="0.25"/>
    <row r="452" customFormat="1" x14ac:dyDescent="0.25"/>
    <row r="453" customFormat="1" x14ac:dyDescent="0.25"/>
    <row r="454" customFormat="1" x14ac:dyDescent="0.25"/>
    <row r="455" customFormat="1" x14ac:dyDescent="0.25"/>
    <row r="456" customFormat="1" x14ac:dyDescent="0.25"/>
    <row r="457" customFormat="1" x14ac:dyDescent="0.25"/>
    <row r="458" customFormat="1" x14ac:dyDescent="0.25"/>
    <row r="459" customFormat="1" x14ac:dyDescent="0.25"/>
    <row r="460" customFormat="1" x14ac:dyDescent="0.25"/>
    <row r="461" customFormat="1" x14ac:dyDescent="0.25"/>
    <row r="462" customFormat="1" x14ac:dyDescent="0.25"/>
    <row r="463" customFormat="1" x14ac:dyDescent="0.25"/>
    <row r="464" customFormat="1" x14ac:dyDescent="0.25"/>
    <row r="465" customFormat="1" x14ac:dyDescent="0.25"/>
    <row r="466" customFormat="1" x14ac:dyDescent="0.25"/>
    <row r="467" customFormat="1" x14ac:dyDescent="0.25"/>
    <row r="468" customFormat="1" x14ac:dyDescent="0.25"/>
    <row r="469" customFormat="1" x14ac:dyDescent="0.25"/>
    <row r="470" customFormat="1" x14ac:dyDescent="0.25"/>
    <row r="471" customFormat="1" x14ac:dyDescent="0.25"/>
    <row r="472" customFormat="1" x14ac:dyDescent="0.25"/>
    <row r="473" customFormat="1" x14ac:dyDescent="0.25"/>
    <row r="474" customFormat="1" x14ac:dyDescent="0.25"/>
    <row r="475" customFormat="1" x14ac:dyDescent="0.25"/>
    <row r="476" customFormat="1" x14ac:dyDescent="0.25"/>
    <row r="477" customFormat="1" x14ac:dyDescent="0.25"/>
    <row r="478" customFormat="1" x14ac:dyDescent="0.25"/>
    <row r="479" customFormat="1" x14ac:dyDescent="0.25"/>
    <row r="480" customFormat="1" x14ac:dyDescent="0.25"/>
    <row r="481" customFormat="1" x14ac:dyDescent="0.25"/>
    <row r="482" customFormat="1" x14ac:dyDescent="0.25"/>
    <row r="483" customFormat="1" x14ac:dyDescent="0.25"/>
    <row r="484" customFormat="1" x14ac:dyDescent="0.25"/>
    <row r="485" customFormat="1" x14ac:dyDescent="0.25"/>
    <row r="486" customFormat="1" x14ac:dyDescent="0.25"/>
    <row r="487" customFormat="1" x14ac:dyDescent="0.25"/>
    <row r="488" customFormat="1" x14ac:dyDescent="0.25"/>
    <row r="489" customFormat="1" hidden="1" x14ac:dyDescent="0.25"/>
    <row r="490" customFormat="1" hidden="1" x14ac:dyDescent="0.25"/>
    <row r="491" customFormat="1" hidden="1" x14ac:dyDescent="0.25"/>
    <row r="492" customFormat="1" hidden="1" x14ac:dyDescent="0.25"/>
    <row r="493" customFormat="1" hidden="1" x14ac:dyDescent="0.25"/>
    <row r="494" customFormat="1" hidden="1" x14ac:dyDescent="0.25"/>
    <row r="495" customFormat="1" hidden="1" x14ac:dyDescent="0.25"/>
    <row r="496" customFormat="1" hidden="1" x14ac:dyDescent="0.25"/>
    <row r="497" customFormat="1" hidden="1" x14ac:dyDescent="0.25"/>
    <row r="498" customFormat="1" hidden="1" x14ac:dyDescent="0.25"/>
    <row r="499" customFormat="1" hidden="1" x14ac:dyDescent="0.25"/>
    <row r="500" customFormat="1" hidden="1" x14ac:dyDescent="0.25"/>
    <row r="501" customFormat="1" hidden="1" x14ac:dyDescent="0.25"/>
    <row r="502" customFormat="1" hidden="1" x14ac:dyDescent="0.25"/>
    <row r="503" customFormat="1" hidden="1" x14ac:dyDescent="0.25"/>
    <row r="504" customFormat="1" hidden="1" x14ac:dyDescent="0.25"/>
    <row r="505" customFormat="1" hidden="1" x14ac:dyDescent="0.25"/>
    <row r="506" customFormat="1" hidden="1" x14ac:dyDescent="0.25"/>
    <row r="507" customFormat="1" hidden="1" x14ac:dyDescent="0.25"/>
    <row r="508" customFormat="1" hidden="1" x14ac:dyDescent="0.25"/>
    <row r="509" customFormat="1" hidden="1" x14ac:dyDescent="0.25"/>
    <row r="510" customFormat="1" hidden="1" x14ac:dyDescent="0.25"/>
    <row r="511" customFormat="1" hidden="1" x14ac:dyDescent="0.25"/>
    <row r="512" customFormat="1" hidden="1" x14ac:dyDescent="0.25"/>
    <row r="513" customFormat="1" hidden="1" x14ac:dyDescent="0.25"/>
    <row r="514" customFormat="1" hidden="1" x14ac:dyDescent="0.25"/>
    <row r="515" customFormat="1" hidden="1" x14ac:dyDescent="0.25"/>
    <row r="516" customFormat="1" hidden="1" x14ac:dyDescent="0.25"/>
    <row r="517" customFormat="1" hidden="1" x14ac:dyDescent="0.25"/>
    <row r="518" customFormat="1" hidden="1" x14ac:dyDescent="0.25"/>
    <row r="519" customFormat="1" x14ac:dyDescent="0.25"/>
    <row r="520" customFormat="1" x14ac:dyDescent="0.25"/>
    <row r="521" customFormat="1" x14ac:dyDescent="0.25"/>
    <row r="522" customFormat="1" x14ac:dyDescent="0.25"/>
    <row r="523" customFormat="1" x14ac:dyDescent="0.25"/>
    <row r="524" customFormat="1" x14ac:dyDescent="0.25"/>
    <row r="525" customFormat="1" x14ac:dyDescent="0.25"/>
    <row r="526" customFormat="1" x14ac:dyDescent="0.25"/>
    <row r="527" customFormat="1" x14ac:dyDescent="0.25"/>
    <row r="528" customFormat="1" x14ac:dyDescent="0.25"/>
    <row r="529" customFormat="1" x14ac:dyDescent="0.25"/>
    <row r="530" customFormat="1" x14ac:dyDescent="0.25"/>
    <row r="531" customFormat="1" hidden="1" x14ac:dyDescent="0.25"/>
    <row r="532" customFormat="1" hidden="1" x14ac:dyDescent="0.25"/>
    <row r="533" customFormat="1" x14ac:dyDescent="0.25"/>
    <row r="534" customFormat="1" x14ac:dyDescent="0.25"/>
    <row r="535" customFormat="1" x14ac:dyDescent="0.25"/>
    <row r="536" customFormat="1" x14ac:dyDescent="0.25"/>
    <row r="537" customFormat="1" x14ac:dyDescent="0.25"/>
    <row r="538" customFormat="1" x14ac:dyDescent="0.25"/>
    <row r="539" customFormat="1" x14ac:dyDescent="0.25"/>
    <row r="540" customFormat="1" x14ac:dyDescent="0.25"/>
    <row r="541" customFormat="1" x14ac:dyDescent="0.25"/>
    <row r="542" customFormat="1" x14ac:dyDescent="0.25"/>
    <row r="543" customFormat="1" x14ac:dyDescent="0.25"/>
    <row r="544" customFormat="1" x14ac:dyDescent="0.25"/>
    <row r="545" customFormat="1" x14ac:dyDescent="0.25"/>
    <row r="546" customFormat="1" x14ac:dyDescent="0.25"/>
    <row r="547" customFormat="1" x14ac:dyDescent="0.25"/>
    <row r="548" customFormat="1" x14ac:dyDescent="0.25"/>
    <row r="549" customFormat="1" x14ac:dyDescent="0.25"/>
    <row r="550" customFormat="1" x14ac:dyDescent="0.25"/>
    <row r="551" customFormat="1" x14ac:dyDescent="0.25"/>
    <row r="552" customFormat="1" x14ac:dyDescent="0.25"/>
    <row r="553" customFormat="1" x14ac:dyDescent="0.25"/>
    <row r="554" customFormat="1" x14ac:dyDescent="0.25"/>
    <row r="555" customFormat="1" x14ac:dyDescent="0.25"/>
    <row r="556" customFormat="1" hidden="1" x14ac:dyDescent="0.25"/>
    <row r="557" customFormat="1" hidden="1" x14ac:dyDescent="0.25"/>
    <row r="558" customFormat="1" hidden="1" x14ac:dyDescent="0.25"/>
    <row r="559" customFormat="1" hidden="1" x14ac:dyDescent="0.25"/>
    <row r="560" customFormat="1" hidden="1" x14ac:dyDescent="0.25"/>
    <row r="561" customFormat="1" hidden="1" x14ac:dyDescent="0.25"/>
    <row r="562" customFormat="1" hidden="1" x14ac:dyDescent="0.25"/>
    <row r="563" customFormat="1" hidden="1" x14ac:dyDescent="0.25"/>
    <row r="564" customFormat="1" hidden="1" x14ac:dyDescent="0.25"/>
    <row r="565" customFormat="1" hidden="1" x14ac:dyDescent="0.25"/>
    <row r="566" customFormat="1" x14ac:dyDescent="0.25"/>
    <row r="567" customFormat="1" x14ac:dyDescent="0.25"/>
    <row r="568" customFormat="1" x14ac:dyDescent="0.25"/>
    <row r="569" customFormat="1" x14ac:dyDescent="0.25"/>
    <row r="570" customFormat="1" x14ac:dyDescent="0.25"/>
    <row r="571" customFormat="1" x14ac:dyDescent="0.25"/>
    <row r="572" customFormat="1" x14ac:dyDescent="0.25"/>
    <row r="573" customFormat="1" x14ac:dyDescent="0.25"/>
    <row r="574" customFormat="1" x14ac:dyDescent="0.25"/>
    <row r="575" customFormat="1" x14ac:dyDescent="0.25"/>
    <row r="576" customFormat="1" x14ac:dyDescent="0.25"/>
    <row r="577" customFormat="1" x14ac:dyDescent="0.25"/>
    <row r="578" customFormat="1" x14ac:dyDescent="0.25"/>
    <row r="579" customFormat="1" x14ac:dyDescent="0.25"/>
    <row r="580" customFormat="1" x14ac:dyDescent="0.25"/>
    <row r="581" customFormat="1" x14ac:dyDescent="0.25"/>
    <row r="582" customFormat="1" x14ac:dyDescent="0.25"/>
    <row r="583" customFormat="1" x14ac:dyDescent="0.25"/>
    <row r="584" customFormat="1" x14ac:dyDescent="0.25"/>
    <row r="585" customFormat="1" x14ac:dyDescent="0.25"/>
    <row r="586" customFormat="1" x14ac:dyDescent="0.25"/>
    <row r="587" customFormat="1" x14ac:dyDescent="0.25"/>
    <row r="588" customFormat="1" x14ac:dyDescent="0.25"/>
    <row r="589" customFormat="1" x14ac:dyDescent="0.25"/>
    <row r="590" customFormat="1" x14ac:dyDescent="0.25"/>
    <row r="591" customFormat="1" x14ac:dyDescent="0.25"/>
    <row r="592" customFormat="1" x14ac:dyDescent="0.25"/>
    <row r="593" customFormat="1" x14ac:dyDescent="0.25"/>
    <row r="594" customFormat="1" x14ac:dyDescent="0.25"/>
    <row r="595" customFormat="1" x14ac:dyDescent="0.25"/>
    <row r="596" customFormat="1" x14ac:dyDescent="0.25"/>
    <row r="597" customFormat="1" x14ac:dyDescent="0.25"/>
    <row r="598" customFormat="1" x14ac:dyDescent="0.25"/>
    <row r="599" customFormat="1" x14ac:dyDescent="0.25"/>
    <row r="600" customFormat="1" hidden="1" x14ac:dyDescent="0.25"/>
    <row r="601" customFormat="1" x14ac:dyDescent="0.25"/>
    <row r="602" customFormat="1" x14ac:dyDescent="0.25"/>
    <row r="603" customFormat="1" x14ac:dyDescent="0.25"/>
    <row r="604" customFormat="1" x14ac:dyDescent="0.25"/>
    <row r="605" customFormat="1" x14ac:dyDescent="0.25"/>
    <row r="606" customFormat="1" x14ac:dyDescent="0.25"/>
    <row r="607" customFormat="1" x14ac:dyDescent="0.25"/>
    <row r="608" customFormat="1" x14ac:dyDescent="0.25"/>
    <row r="609" customFormat="1" x14ac:dyDescent="0.25"/>
    <row r="610" customFormat="1" x14ac:dyDescent="0.25"/>
    <row r="611" customFormat="1" x14ac:dyDescent="0.25"/>
    <row r="612" customFormat="1" x14ac:dyDescent="0.25"/>
    <row r="613" customFormat="1" x14ac:dyDescent="0.25"/>
    <row r="614" customFormat="1" x14ac:dyDescent="0.25"/>
    <row r="615" customFormat="1" x14ac:dyDescent="0.25"/>
    <row r="616" customFormat="1" x14ac:dyDescent="0.25"/>
    <row r="617" customFormat="1" x14ac:dyDescent="0.25"/>
    <row r="618" customFormat="1" x14ac:dyDescent="0.25"/>
    <row r="619" customFormat="1" x14ac:dyDescent="0.25"/>
    <row r="620" customFormat="1" x14ac:dyDescent="0.25"/>
    <row r="621" customFormat="1" x14ac:dyDescent="0.25"/>
    <row r="622" customFormat="1" x14ac:dyDescent="0.25"/>
    <row r="623" customFormat="1" x14ac:dyDescent="0.25"/>
    <row r="624" customFormat="1" x14ac:dyDescent="0.25"/>
    <row r="625" customFormat="1" x14ac:dyDescent="0.25"/>
    <row r="626" customFormat="1" x14ac:dyDescent="0.25"/>
    <row r="627" customFormat="1" x14ac:dyDescent="0.25"/>
    <row r="628" customFormat="1" x14ac:dyDescent="0.25"/>
    <row r="629" customFormat="1" x14ac:dyDescent="0.25"/>
    <row r="630" customFormat="1" x14ac:dyDescent="0.25"/>
    <row r="631" customFormat="1" x14ac:dyDescent="0.25"/>
    <row r="632" customFormat="1" x14ac:dyDescent="0.25"/>
    <row r="633" customFormat="1" x14ac:dyDescent="0.25"/>
    <row r="634" customFormat="1" x14ac:dyDescent="0.25"/>
    <row r="635" customFormat="1" x14ac:dyDescent="0.25"/>
    <row r="636" customFormat="1" x14ac:dyDescent="0.25"/>
    <row r="637" customFormat="1" x14ac:dyDescent="0.25"/>
    <row r="638" customFormat="1" x14ac:dyDescent="0.25"/>
    <row r="639" customFormat="1" x14ac:dyDescent="0.25"/>
    <row r="640" customFormat="1" x14ac:dyDescent="0.25"/>
    <row r="641" customFormat="1" x14ac:dyDescent="0.25"/>
    <row r="642" customFormat="1" x14ac:dyDescent="0.25"/>
    <row r="643" customFormat="1" x14ac:dyDescent="0.25"/>
    <row r="644" customFormat="1" x14ac:dyDescent="0.25"/>
    <row r="645" customFormat="1" x14ac:dyDescent="0.25"/>
    <row r="646" customFormat="1" x14ac:dyDescent="0.25"/>
    <row r="647" customFormat="1" x14ac:dyDescent="0.25"/>
    <row r="648" customFormat="1" x14ac:dyDescent="0.25"/>
    <row r="649" customFormat="1" x14ac:dyDescent="0.25"/>
    <row r="650" customFormat="1" x14ac:dyDescent="0.25"/>
    <row r="651" customFormat="1" x14ac:dyDescent="0.25"/>
    <row r="652" customFormat="1" x14ac:dyDescent="0.25"/>
    <row r="653" customFormat="1" x14ac:dyDescent="0.25"/>
    <row r="654" customFormat="1" x14ac:dyDescent="0.25"/>
    <row r="655" customFormat="1" x14ac:dyDescent="0.25"/>
    <row r="656" customFormat="1" x14ac:dyDescent="0.25"/>
    <row r="657" customFormat="1" x14ac:dyDescent="0.25"/>
    <row r="658" customFormat="1" x14ac:dyDescent="0.25"/>
    <row r="659" customFormat="1" x14ac:dyDescent="0.25"/>
    <row r="660" customFormat="1" x14ac:dyDescent="0.25"/>
    <row r="661" customFormat="1" x14ac:dyDescent="0.25"/>
    <row r="662" customFormat="1" x14ac:dyDescent="0.25"/>
    <row r="663" customFormat="1" x14ac:dyDescent="0.25"/>
    <row r="664" customFormat="1" x14ac:dyDescent="0.25"/>
    <row r="665" customFormat="1" x14ac:dyDescent="0.25"/>
    <row r="666" customFormat="1" x14ac:dyDescent="0.25"/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78:A558"/>
  <sheetViews>
    <sheetView topLeftCell="A340" zoomScaleNormal="100" workbookViewId="0">
      <selection activeCell="A392" sqref="A1:XFD1048576"/>
    </sheetView>
  </sheetViews>
  <sheetFormatPr defaultColWidth="9.140625" defaultRowHeight="15" x14ac:dyDescent="0.25"/>
  <cols>
    <col min="2" max="2" width="20.85546875" customWidth="1"/>
    <col min="3" max="3" width="36.5703125" bestFit="1" customWidth="1"/>
    <col min="4" max="4" width="11.28515625" customWidth="1"/>
    <col min="5" max="5" width="12.42578125" customWidth="1"/>
    <col min="6" max="6" width="1.5703125" customWidth="1"/>
    <col min="7" max="7" width="1" customWidth="1"/>
    <col min="8" max="11" width="6.140625" customWidth="1"/>
    <col min="12" max="12" width="6.7109375" bestFit="1" customWidth="1"/>
    <col min="13" max="14" width="6.5703125" bestFit="1" customWidth="1"/>
    <col min="15" max="15" width="6.140625" customWidth="1"/>
    <col min="16" max="16" width="6.140625" bestFit="1" customWidth="1"/>
    <col min="17" max="22" width="6.140625" customWidth="1"/>
    <col min="23" max="23" width="6.140625" bestFit="1" customWidth="1"/>
    <col min="24" max="25" width="6.140625" customWidth="1"/>
    <col min="26" max="26" width="6.5703125" bestFit="1" customWidth="1"/>
    <col min="27" max="27" width="6.5703125" customWidth="1"/>
    <col min="28" max="28" width="18.85546875" bestFit="1" customWidth="1"/>
    <col min="29" max="29" width="22.7109375" bestFit="1" customWidth="1"/>
    <col min="30" max="30" width="20.85546875" bestFit="1" customWidth="1"/>
    <col min="31" max="31" width="18.85546875" bestFit="1" customWidth="1"/>
    <col min="33" max="33" width="17.140625" bestFit="1" customWidth="1"/>
    <col min="34" max="34" width="17.140625" customWidth="1"/>
    <col min="35" max="35" width="64.28515625" bestFit="1" customWidth="1"/>
    <col min="36" max="36" width="16.140625" customWidth="1"/>
    <col min="37" max="37" width="7.28515625" customWidth="1"/>
    <col min="39" max="39" width="16.28515625" bestFit="1" customWidth="1"/>
    <col min="40" max="40" width="24.5703125" bestFit="1" customWidth="1"/>
    <col min="41" max="41" width="18.5703125" bestFit="1" customWidth="1"/>
    <col min="42" max="42" width="26.28515625" bestFit="1" customWidth="1"/>
    <col min="44" max="44" width="11.85546875" bestFit="1" customWidth="1"/>
    <col min="50" max="50" width="31.140625" bestFit="1" customWidth="1"/>
    <col min="51" max="51" width="22.7109375" bestFit="1" customWidth="1"/>
    <col min="52" max="52" width="22.7109375" customWidth="1"/>
    <col min="54" max="54" width="18.85546875" bestFit="1" customWidth="1"/>
    <col min="55" max="55" width="22.7109375" bestFit="1" customWidth="1"/>
    <col min="58" max="58" width="11.85546875" bestFit="1" customWidth="1"/>
  </cols>
  <sheetData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414" hidden="1" x14ac:dyDescent="0.25"/>
    <row r="415" hidden="1" x14ac:dyDescent="0.25"/>
    <row r="416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97" hidden="1" x14ac:dyDescent="0.25"/>
    <row r="498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58" hidden="1" x14ac:dyDescent="0.25"/>
  </sheetData>
  <pageMargins left="0.7" right="0.7" top="0.78740157499999996" bottom="0.78740157499999996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78:A645"/>
  <sheetViews>
    <sheetView topLeftCell="A399" zoomScaleNormal="100" workbookViewId="0">
      <selection activeCell="A451" sqref="A1:XFD1048576"/>
    </sheetView>
  </sheetViews>
  <sheetFormatPr defaultColWidth="9.140625" defaultRowHeight="15" x14ac:dyDescent="0.25"/>
  <cols>
    <col min="2" max="2" width="20.85546875" customWidth="1"/>
    <col min="3" max="3" width="36.5703125" bestFit="1" customWidth="1"/>
    <col min="4" max="4" width="11.28515625" customWidth="1"/>
    <col min="5" max="5" width="12.42578125" customWidth="1"/>
    <col min="6" max="6" width="1.5703125" customWidth="1"/>
    <col min="7" max="7" width="1" customWidth="1"/>
    <col min="8" max="11" width="6.140625" customWidth="1"/>
    <col min="12" max="12" width="6.7109375" bestFit="1" customWidth="1"/>
    <col min="13" max="14" width="6.5703125" bestFit="1" customWidth="1"/>
    <col min="15" max="15" width="6.140625" customWidth="1"/>
    <col min="16" max="16" width="6.140625" bestFit="1" customWidth="1"/>
    <col min="17" max="22" width="6.140625" customWidth="1"/>
    <col min="23" max="23" width="6.140625" bestFit="1" customWidth="1"/>
    <col min="24" max="25" width="6.140625" customWidth="1"/>
    <col min="26" max="26" width="6.5703125" bestFit="1" customWidth="1"/>
    <col min="27" max="27" width="6.5703125" customWidth="1"/>
    <col min="28" max="28" width="8.7109375" customWidth="1"/>
    <col min="29" max="29" width="8.42578125" customWidth="1"/>
    <col min="30" max="30" width="18.85546875" bestFit="1" customWidth="1"/>
    <col min="31" max="31" width="6.28515625" customWidth="1"/>
    <col min="32" max="32" width="15.5703125" bestFit="1" customWidth="1"/>
    <col min="33" max="33" width="17.140625" bestFit="1" customWidth="1"/>
    <col min="34" max="34" width="17.140625" customWidth="1"/>
    <col min="35" max="35" width="30.28515625" customWidth="1"/>
    <col min="36" max="36" width="7.28515625" customWidth="1"/>
    <col min="37" max="37" width="5.42578125" bestFit="1" customWidth="1"/>
    <col min="38" max="38" width="24.5703125" bestFit="1" customWidth="1"/>
    <col min="39" max="39" width="18.5703125" bestFit="1" customWidth="1"/>
    <col min="40" max="40" width="26.28515625" bestFit="1" customWidth="1"/>
    <col min="42" max="42" width="11.85546875" bestFit="1" customWidth="1"/>
    <col min="48" max="48" width="31.140625" bestFit="1" customWidth="1"/>
    <col min="49" max="49" width="22.7109375" bestFit="1" customWidth="1"/>
    <col min="50" max="50" width="22.7109375" customWidth="1"/>
    <col min="52" max="52" width="18.85546875" bestFit="1" customWidth="1"/>
    <col min="53" max="53" width="22.7109375" bestFit="1" customWidth="1"/>
    <col min="56" max="56" width="11.85546875" bestFit="1" customWidth="1"/>
  </cols>
  <sheetData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74" ht="15" customHeight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74" hidden="1" x14ac:dyDescent="0.25"/>
    <row r="475" hidden="1" x14ac:dyDescent="0.25"/>
    <row r="476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68" hidden="1" x14ac:dyDescent="0.25"/>
    <row r="569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45" hidden="1" x14ac:dyDescent="0.25"/>
  </sheetData>
  <pageMargins left="0.7" right="0.7" top="0.78740157499999996" bottom="0.78740157499999996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20</vt:i4>
      </vt:variant>
    </vt:vector>
  </HeadingPairs>
  <TitlesOfParts>
    <vt:vector size="20" baseType="lpstr">
      <vt:lpstr>Opárno run</vt:lpstr>
      <vt:lpstr>Boreč</vt:lpstr>
      <vt:lpstr>Výběh na Milešovku</vt:lpstr>
      <vt:lpstr>6666m</vt:lpstr>
      <vt:lpstr>Hostěnice run</vt:lpstr>
      <vt:lpstr>Lafarge</vt:lpstr>
      <vt:lpstr>Kocourov</vt:lpstr>
      <vt:lpstr>Terezín tri</vt:lpstr>
      <vt:lpstr>Hostěnice tri</vt:lpstr>
      <vt:lpstr>HXT</vt:lpstr>
      <vt:lpstr>Babiny</vt:lpstr>
      <vt:lpstr>KKK mtb</vt:lpstr>
      <vt:lpstr>Vlk</vt:lpstr>
      <vt:lpstr>Opárno MTB</vt:lpstr>
      <vt:lpstr>Lovečkovický kros</vt:lpstr>
      <vt:lpstr>Vyhnívák</vt:lpstr>
      <vt:lpstr>Lovoš</vt:lpstr>
      <vt:lpstr>triatlonistka-triatlonista</vt:lpstr>
      <vt:lpstr>cyklistka-cyklista</vt:lpstr>
      <vt:lpstr>běžkyně-běžec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Michal Ptacek</cp:lastModifiedBy>
  <cp:lastPrinted>2022-05-03T09:41:41Z</cp:lastPrinted>
  <dcterms:created xsi:type="dcterms:W3CDTF">2014-02-13T08:18:51Z</dcterms:created>
  <dcterms:modified xsi:type="dcterms:W3CDTF">2023-05-03T14:29:23Z</dcterms:modified>
</cp:coreProperties>
</file>